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тас\Downloads\"/>
    </mc:Choice>
  </mc:AlternateContent>
  <bookViews>
    <workbookView xWindow="0" yWindow="0" windowWidth="20490" windowHeight="7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32" i="1" l="1"/>
  <c r="I32" i="1"/>
  <c r="H32" i="1"/>
  <c r="F32" i="1"/>
  <c r="G118" i="1" l="1"/>
  <c r="H118" i="1"/>
  <c r="I118" i="1"/>
  <c r="J118" i="1"/>
  <c r="F118" i="1"/>
  <c r="G108" i="1"/>
  <c r="H108" i="1"/>
  <c r="H119" i="1" s="1"/>
  <c r="I108" i="1"/>
  <c r="J108" i="1"/>
  <c r="F108" i="1"/>
  <c r="F119" i="1" s="1"/>
  <c r="G99" i="1"/>
  <c r="H99" i="1"/>
  <c r="I99" i="1"/>
  <c r="I100" i="1" s="1"/>
  <c r="J99" i="1"/>
  <c r="F99" i="1"/>
  <c r="G89" i="1"/>
  <c r="H89" i="1"/>
  <c r="I89" i="1"/>
  <c r="J89" i="1"/>
  <c r="F89" i="1"/>
  <c r="F100" i="1" s="1"/>
  <c r="G80" i="1"/>
  <c r="H80" i="1"/>
  <c r="I80" i="1"/>
  <c r="J80" i="1"/>
  <c r="F80" i="1"/>
  <c r="G70" i="1"/>
  <c r="H70" i="1"/>
  <c r="I70" i="1"/>
  <c r="J70" i="1"/>
  <c r="F70" i="1"/>
  <c r="G61" i="1"/>
  <c r="H61" i="1"/>
  <c r="I61" i="1"/>
  <c r="J61" i="1"/>
  <c r="F61" i="1"/>
  <c r="G51" i="1"/>
  <c r="H51" i="1"/>
  <c r="I51" i="1"/>
  <c r="J51" i="1"/>
  <c r="F51" i="1"/>
  <c r="F62" i="1" s="1"/>
  <c r="G42" i="1"/>
  <c r="H42" i="1"/>
  <c r="H43" i="1" s="1"/>
  <c r="I42" i="1"/>
  <c r="I43" i="1" s="1"/>
  <c r="J42" i="1"/>
  <c r="J43" i="1" s="1"/>
  <c r="F42" i="1"/>
  <c r="F43" i="1" s="1"/>
  <c r="G32" i="1"/>
  <c r="G23" i="1"/>
  <c r="H23" i="1"/>
  <c r="I23" i="1"/>
  <c r="J23" i="1"/>
  <c r="F23" i="1"/>
  <c r="G100" i="1" l="1"/>
  <c r="J119" i="1"/>
  <c r="H100" i="1"/>
  <c r="G119" i="1"/>
  <c r="F81" i="1"/>
  <c r="J100" i="1"/>
  <c r="I119" i="1"/>
  <c r="I81" i="1"/>
  <c r="H81" i="1"/>
  <c r="G81" i="1"/>
  <c r="J81" i="1"/>
  <c r="J62" i="1"/>
  <c r="I62" i="1"/>
  <c r="H62" i="1"/>
  <c r="G62" i="1"/>
  <c r="G43" i="1"/>
  <c r="G13" i="1"/>
  <c r="G24" i="1" s="1"/>
  <c r="H13" i="1"/>
  <c r="H24" i="1" s="1"/>
  <c r="I13" i="1"/>
  <c r="I24" i="1" s="1"/>
  <c r="J13" i="1"/>
  <c r="J24" i="1" s="1"/>
  <c r="F13" i="1"/>
  <c r="F24" i="1" s="1"/>
  <c r="G165" i="1" l="1"/>
  <c r="H165" i="1"/>
  <c r="I165" i="1"/>
  <c r="J165" i="1"/>
  <c r="G194" i="1"/>
  <c r="H194" i="1"/>
  <c r="I194" i="1"/>
  <c r="J194" i="1"/>
  <c r="F194" i="1"/>
  <c r="G184" i="1"/>
  <c r="H184" i="1"/>
  <c r="I184" i="1"/>
  <c r="J184" i="1"/>
  <c r="F184" i="1"/>
  <c r="G175" i="1"/>
  <c r="H175" i="1"/>
  <c r="I175" i="1"/>
  <c r="J175" i="1"/>
  <c r="G156" i="1"/>
  <c r="H156" i="1"/>
  <c r="I156" i="1"/>
  <c r="J156" i="1"/>
  <c r="F156" i="1"/>
  <c r="G146" i="1"/>
  <c r="H146" i="1"/>
  <c r="I146" i="1"/>
  <c r="J146" i="1"/>
  <c r="F146" i="1"/>
  <c r="G137" i="1"/>
  <c r="H137" i="1"/>
  <c r="I137" i="1"/>
  <c r="J137" i="1"/>
  <c r="G127" i="1"/>
  <c r="H127" i="1"/>
  <c r="I127" i="1"/>
  <c r="J127" i="1"/>
  <c r="G157" i="1" l="1"/>
  <c r="H138" i="1"/>
  <c r="G195" i="1"/>
  <c r="H157" i="1"/>
  <c r="J138" i="1"/>
  <c r="G138" i="1"/>
  <c r="I195" i="1"/>
  <c r="H195" i="1"/>
  <c r="J195" i="1"/>
  <c r="F195" i="1"/>
  <c r="J176" i="1"/>
  <c r="I176" i="1"/>
  <c r="H176" i="1"/>
  <c r="G176" i="1"/>
  <c r="I157" i="1"/>
  <c r="J157" i="1"/>
  <c r="F157" i="1"/>
  <c r="I138" i="1"/>
  <c r="F137" i="1"/>
  <c r="F127" i="1"/>
  <c r="J196" i="1" l="1"/>
  <c r="H196" i="1"/>
  <c r="I196" i="1"/>
  <c r="G196" i="1"/>
  <c r="F138" i="1"/>
  <c r="B195" i="1" l="1"/>
  <c r="A195" i="1"/>
  <c r="B185" i="1"/>
  <c r="A185" i="1"/>
  <c r="B176" i="1"/>
  <c r="A176" i="1"/>
  <c r="F175" i="1"/>
  <c r="B166" i="1"/>
  <c r="A166" i="1"/>
  <c r="F165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F176" i="1" l="1"/>
  <c r="F196" i="1" s="1"/>
</calcChain>
</file>

<file path=xl/sharedStrings.xml><?xml version="1.0" encoding="utf-8"?>
<sst xmlns="http://schemas.openxmlformats.org/spreadsheetml/2006/main" count="283" uniqueCount="105">
  <si>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</si>
  <si>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</si>
  <si>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</si>
  <si>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</si>
  <si>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</si>
  <si>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</si>
  <si>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</si>
  <si>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</si>
  <si>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</si>
  <si>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</si>
  <si>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</si>
  <si>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</si>
  <si>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</si>
  <si>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</si>
  <si>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</si>
  <si>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</si>
  <si>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</si>
  <si>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</si>
  <si>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</si>
  <si>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</si>
  <si>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</si>
  <si>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</si>
  <si>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</si>
  <si>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</si>
  <si>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Батон</t>
  </si>
  <si>
    <t>итого</t>
  </si>
  <si>
    <t>Обед</t>
  </si>
  <si>
    <t>Икра овощная</t>
  </si>
  <si>
    <t>1 блюдо</t>
  </si>
  <si>
    <t>2 блюдо</t>
  </si>
  <si>
    <t>гарнир</t>
  </si>
  <si>
    <t>напиток</t>
  </si>
  <si>
    <t>Компот из сухофруктов</t>
  </si>
  <si>
    <t>хлеб бел.</t>
  </si>
  <si>
    <t>Хлеб пшеничный</t>
  </si>
  <si>
    <t>хлеб черн.</t>
  </si>
  <si>
    <t>Хлеб ржано-пшеничный</t>
  </si>
  <si>
    <t>Итого за день:</t>
  </si>
  <si>
    <t>Картофельное пюре</t>
  </si>
  <si>
    <t>Чай с сахаром</t>
  </si>
  <si>
    <t>Яйцо отварное</t>
  </si>
  <si>
    <t>Среднее значение за период:</t>
  </si>
  <si>
    <t>гор. напиток</t>
  </si>
  <si>
    <t>сладкое</t>
  </si>
  <si>
    <t>Печенье</t>
  </si>
  <si>
    <t>Винегрет овощной</t>
  </si>
  <si>
    <t>фрукт</t>
  </si>
  <si>
    <t>сок</t>
  </si>
  <si>
    <t>Сыр порционный</t>
  </si>
  <si>
    <t>Щи "Новгородские"</t>
  </si>
  <si>
    <t>Плов куриный</t>
  </si>
  <si>
    <t>Гуляш из мяса птицы</t>
  </si>
  <si>
    <t>Борщ с капустой и картофелем</t>
  </si>
  <si>
    <t>Пельмени отварные</t>
  </si>
  <si>
    <t>Чай с лимоном и с сахаром</t>
  </si>
  <si>
    <t>Салат из моркови с растительным маслом</t>
  </si>
  <si>
    <t>Суп картофельный с горохом</t>
  </si>
  <si>
    <t>Рыба, тушённая с овощами</t>
  </si>
  <si>
    <t>Рис отварной</t>
  </si>
  <si>
    <t>Отвар из шиповника</t>
  </si>
  <si>
    <t>Запеканка рисовая с творогом и изюмом</t>
  </si>
  <si>
    <t>Рассольник "Ленинградский"</t>
  </si>
  <si>
    <t>Напиток яблочный</t>
  </si>
  <si>
    <t>Хлеб</t>
  </si>
  <si>
    <t>Каша "Дружба"</t>
  </si>
  <si>
    <t>Фрукт</t>
  </si>
  <si>
    <t>Салат из капусты с растительным маслом</t>
  </si>
  <si>
    <t>Птица, тушённная в сметанном соусе</t>
  </si>
  <si>
    <t>Каша овсяная на молоке</t>
  </si>
  <si>
    <t>Суп картофельный с рисом</t>
  </si>
  <si>
    <t>Макаронные изделия отварные</t>
  </si>
  <si>
    <t>Омлет</t>
  </si>
  <si>
    <t>закуска</t>
  </si>
  <si>
    <t xml:space="preserve">Борщ с капустой и картофелем </t>
  </si>
  <si>
    <t>Гречка отварная рассыпчатая</t>
  </si>
  <si>
    <t>Какао из консервов "Какао со сгущённым молоком и сахаром"</t>
  </si>
  <si>
    <t>Оладьи</t>
  </si>
  <si>
    <t>Салат витаминный с растительным маслом</t>
  </si>
  <si>
    <t>Чай с лимоном и сахаром</t>
  </si>
  <si>
    <t xml:space="preserve">Каша гречневаяя молочная </t>
  </si>
  <si>
    <t>Суп куриный</t>
  </si>
  <si>
    <t xml:space="preserve">Биточки мясные </t>
  </si>
  <si>
    <t>Горошек консервированный</t>
  </si>
  <si>
    <t>Чай  с сахаром</t>
  </si>
  <si>
    <t>Котлеты рубленые из птицы</t>
  </si>
  <si>
    <t>Суп картофельный с вермишелью</t>
  </si>
  <si>
    <t>Компот из плодов сухих</t>
  </si>
  <si>
    <t>Чай с лимоной и сахаром</t>
  </si>
  <si>
    <t>Каша пшенная молочная</t>
  </si>
  <si>
    <t>Масло (порциями)</t>
  </si>
  <si>
    <t>Макароны, запеченные с сыром</t>
  </si>
  <si>
    <t>Джем (повидло)</t>
  </si>
  <si>
    <t>Молоко сгущенное с сахаром</t>
  </si>
  <si>
    <t>Сыр полутвердый</t>
  </si>
  <si>
    <t>Салат из моркови с сахаром</t>
  </si>
  <si>
    <t xml:space="preserve">Каша манная молочная </t>
  </si>
  <si>
    <t>Пюре из бобовых</t>
  </si>
  <si>
    <t>Сок 200 мл в инд.уп.</t>
  </si>
  <si>
    <t>Биточки рубленые куриные</t>
  </si>
  <si>
    <t>Рагу из мяса птицы (курица)</t>
  </si>
  <si>
    <t>Яблоки</t>
  </si>
  <si>
    <t>Шницель рубленый куриный</t>
  </si>
  <si>
    <t>Салат из свеклы с маслом растительным</t>
  </si>
  <si>
    <t>Шабанова Ж.В.</t>
  </si>
  <si>
    <t>МОУ "Лицей № 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</si>
</sst>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6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/>
      <top/>
      <bottom style="thick">
        <color indexed="64"/>
      </bottom>
      <diagonal/>
    </border>
    <border>
      <left/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3" fillId="0" borderId="0"/>
    <xf numFmtId="0" fontId="14" fillId="0" borderId="0"/>
  </cellStyleXfs>
  <cellXfs count="207">
    <xf numFmtId="0" fontId="0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2" borderId="4" xfId="0" applyFont="1" applyFill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9" fillId="0" borderId="10" xfId="0" applyFont="1" applyBorder="1"/>
    <xf numFmtId="0" fontId="2" fillId="2" borderId="11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14" xfId="0" applyFont="1" applyBorder="1"/>
    <xf numFmtId="0" fontId="2" fillId="2" borderId="4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9" fillId="0" borderId="19" xfId="0" applyFont="1" applyBorder="1"/>
    <xf numFmtId="0" fontId="10" fillId="0" borderId="4" xfId="0" applyFont="1" applyBorder="1" applyAlignment="1">
      <alignment horizontal="right"/>
    </xf>
    <xf numFmtId="0" fontId="2" fillId="0" borderId="4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9" fillId="0" borderId="21" xfId="0" applyFont="1" applyBorder="1"/>
    <xf numFmtId="0" fontId="2" fillId="3" borderId="23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6" xfId="0" applyFont="1" applyFill="1" applyBorder="1" applyAlignment="1">
      <alignment vertical="top" wrapText="1"/>
    </xf>
    <xf numFmtId="0" fontId="2" fillId="3" borderId="16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10" fillId="0" borderId="21" xfId="0" applyFont="1" applyBorder="1" applyAlignment="1">
      <alignment horizontal="right"/>
    </xf>
    <xf numFmtId="0" fontId="2" fillId="0" borderId="31" xfId="0" applyFont="1" applyBorder="1" applyAlignment="1">
      <alignment horizontal="center" vertical="top" wrapText="1"/>
    </xf>
    <xf numFmtId="0" fontId="2" fillId="0" borderId="30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 wrapText="1"/>
    </xf>
    <xf numFmtId="0" fontId="2" fillId="2" borderId="30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 wrapText="1"/>
    </xf>
    <xf numFmtId="0" fontId="0" fillId="0" borderId="33" xfId="0" applyFont="1" applyBorder="1" applyAlignment="1"/>
    <xf numFmtId="0" fontId="2" fillId="3" borderId="24" xfId="0" applyFont="1" applyFill="1" applyBorder="1" applyAlignment="1">
      <alignment horizontal="center" vertical="top" wrapText="1"/>
    </xf>
    <xf numFmtId="0" fontId="0" fillId="0" borderId="0" xfId="0" applyFont="1" applyBorder="1" applyAlignment="1"/>
    <xf numFmtId="0" fontId="3" fillId="2" borderId="4" xfId="0" applyFont="1" applyFill="1" applyBorder="1" applyAlignment="1">
      <alignment wrapText="1"/>
    </xf>
    <xf numFmtId="0" fontId="2" fillId="0" borderId="3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9" fillId="0" borderId="13" xfId="0" applyFont="1" applyBorder="1"/>
    <xf numFmtId="0" fontId="2" fillId="0" borderId="32" xfId="0" applyFont="1" applyBorder="1" applyAlignment="1">
      <alignment horizontal="center"/>
    </xf>
    <xf numFmtId="0" fontId="9" fillId="0" borderId="32" xfId="0" applyFont="1" applyBorder="1"/>
    <xf numFmtId="0" fontId="9" fillId="5" borderId="4" xfId="0" applyFont="1" applyFill="1" applyBorder="1"/>
    <xf numFmtId="0" fontId="3" fillId="4" borderId="4" xfId="0" applyFont="1" applyFill="1" applyBorder="1"/>
    <xf numFmtId="0" fontId="3" fillId="5" borderId="4" xfId="0" applyFont="1" applyFill="1" applyBorder="1"/>
    <xf numFmtId="0" fontId="9" fillId="5" borderId="37" xfId="0" applyFont="1" applyFill="1" applyBorder="1"/>
    <xf numFmtId="0" fontId="12" fillId="6" borderId="30" xfId="0" applyFont="1" applyFill="1" applyBorder="1" applyAlignment="1" applyProtection="1">
      <alignment horizontal="center" vertical="top" wrapText="1"/>
      <protection locked="0"/>
    </xf>
    <xf numFmtId="0" fontId="0" fillId="0" borderId="38" xfId="0" applyBorder="1"/>
    <xf numFmtId="0" fontId="0" fillId="0" borderId="30" xfId="0" applyBorder="1"/>
    <xf numFmtId="0" fontId="0" fillId="6" borderId="38" xfId="0" applyFill="1" applyBorder="1" applyAlignment="1" applyProtection="1">
      <alignment wrapText="1"/>
      <protection locked="0"/>
    </xf>
    <xf numFmtId="0" fontId="0" fillId="6" borderId="30" xfId="0" applyFill="1" applyBorder="1" applyAlignment="1" applyProtection="1">
      <alignment wrapText="1"/>
      <protection locked="0"/>
    </xf>
    <xf numFmtId="0" fontId="2" fillId="0" borderId="22" xfId="0" applyFont="1" applyBorder="1" applyAlignment="1">
      <alignment vertical="top" wrapText="1"/>
    </xf>
    <xf numFmtId="0" fontId="3" fillId="2" borderId="30" xfId="0" applyFont="1" applyFill="1" applyBorder="1" applyAlignment="1">
      <alignment wrapText="1"/>
    </xf>
    <xf numFmtId="0" fontId="9" fillId="2" borderId="30" xfId="0" applyFont="1" applyFill="1" applyBorder="1" applyAlignment="1">
      <alignment wrapText="1"/>
    </xf>
    <xf numFmtId="0" fontId="2" fillId="7" borderId="11" xfId="0" applyFont="1" applyFill="1" applyBorder="1" applyAlignment="1">
      <alignment horizontal="center" vertical="top" wrapText="1"/>
    </xf>
    <xf numFmtId="0" fontId="2" fillId="7" borderId="15" xfId="0" applyFont="1" applyFill="1" applyBorder="1" applyAlignment="1">
      <alignment horizontal="center" vertical="top" wrapText="1"/>
    </xf>
    <xf numFmtId="0" fontId="2" fillId="6" borderId="0" xfId="0" applyFont="1" applyFill="1"/>
    <xf numFmtId="0" fontId="2" fillId="7" borderId="4" xfId="0" applyFont="1" applyFill="1" applyBorder="1" applyAlignment="1">
      <alignment vertical="top" wrapText="1"/>
    </xf>
    <xf numFmtId="0" fontId="9" fillId="5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0" fillId="0" borderId="30" xfId="0" applyFont="1" applyBorder="1" applyAlignment="1"/>
    <xf numFmtId="0" fontId="2" fillId="3" borderId="43" xfId="0" applyFont="1" applyFill="1" applyBorder="1" applyAlignment="1">
      <alignment vertical="top" wrapText="1"/>
    </xf>
    <xf numFmtId="0" fontId="2" fillId="3" borderId="44" xfId="0" applyFont="1" applyFill="1" applyBorder="1" applyAlignment="1">
      <alignment horizontal="center" vertical="top" wrapText="1"/>
    </xf>
    <xf numFmtId="0" fontId="2" fillId="3" borderId="46" xfId="0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 vertical="top" wrapText="1"/>
    </xf>
    <xf numFmtId="0" fontId="2" fillId="3" borderId="47" xfId="0" applyFont="1" applyFill="1" applyBorder="1" applyAlignment="1">
      <alignment horizontal="center" vertical="top" wrapText="1"/>
    </xf>
    <xf numFmtId="0" fontId="2" fillId="3" borderId="48" xfId="0" applyFont="1" applyFill="1" applyBorder="1" applyAlignment="1">
      <alignment vertical="top" wrapText="1"/>
    </xf>
    <xf numFmtId="0" fontId="2" fillId="3" borderId="48" xfId="0" applyFont="1" applyFill="1" applyBorder="1" applyAlignment="1">
      <alignment horizontal="center" vertical="top" wrapText="1"/>
    </xf>
    <xf numFmtId="0" fontId="2" fillId="3" borderId="48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 vertical="top" wrapText="1"/>
    </xf>
    <xf numFmtId="0" fontId="9" fillId="2" borderId="52" xfId="0" applyFont="1" applyFill="1" applyBorder="1" applyAlignment="1">
      <alignment wrapText="1"/>
    </xf>
    <xf numFmtId="0" fontId="2" fillId="2" borderId="22" xfId="0" applyFont="1" applyFill="1" applyBorder="1" applyAlignment="1">
      <alignment vertical="top" wrapText="1"/>
    </xf>
    <xf numFmtId="0" fontId="3" fillId="2" borderId="53" xfId="0" applyFont="1" applyFill="1" applyBorder="1" applyAlignment="1">
      <alignment wrapText="1"/>
    </xf>
    <xf numFmtId="0" fontId="9" fillId="5" borderId="54" xfId="0" applyFont="1" applyFill="1" applyBorder="1"/>
    <xf numFmtId="0" fontId="9" fillId="0" borderId="35" xfId="0" applyFont="1" applyBorder="1"/>
    <xf numFmtId="0" fontId="9" fillId="0" borderId="55" xfId="0" applyFont="1" applyBorder="1"/>
    <xf numFmtId="0" fontId="10" fillId="0" borderId="52" xfId="0" applyFont="1" applyBorder="1" applyAlignment="1">
      <alignment horizontal="right"/>
    </xf>
    <xf numFmtId="0" fontId="9" fillId="0" borderId="57" xfId="0" applyFont="1" applyBorder="1"/>
    <xf numFmtId="0" fontId="2" fillId="0" borderId="5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9" fillId="0" borderId="58" xfId="0" applyFont="1" applyBorder="1"/>
    <xf numFmtId="0" fontId="2" fillId="0" borderId="52" xfId="0" applyFont="1" applyBorder="1" applyAlignment="1">
      <alignment vertical="top" wrapText="1"/>
    </xf>
    <xf numFmtId="0" fontId="2" fillId="0" borderId="60" xfId="0" applyFont="1" applyBorder="1" applyAlignment="1">
      <alignment horizontal="center" vertical="top" wrapText="1"/>
    </xf>
    <xf numFmtId="0" fontId="0" fillId="0" borderId="42" xfId="0" applyBorder="1"/>
    <xf numFmtId="0" fontId="0" fillId="6" borderId="32" xfId="0" applyFill="1" applyBorder="1" applyAlignment="1" applyProtection="1">
      <alignment wrapText="1"/>
      <protection locked="0"/>
    </xf>
    <xf numFmtId="0" fontId="13" fillId="4" borderId="40" xfId="1" applyFill="1" applyBorder="1" applyProtection="1">
      <protection locked="0"/>
    </xf>
    <xf numFmtId="0" fontId="13" fillId="6" borderId="42" xfId="1" applyFill="1" applyBorder="1" applyAlignment="1" applyProtection="1">
      <alignment wrapText="1"/>
      <protection locked="0"/>
    </xf>
    <xf numFmtId="0" fontId="2" fillId="2" borderId="4" xfId="0" applyFont="1" applyFill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2" fillId="2" borderId="30" xfId="0" applyFont="1" applyFill="1" applyBorder="1" applyAlignment="1">
      <alignment horizontal="right" vertical="top" wrapText="1"/>
    </xf>
    <xf numFmtId="1" fontId="2" fillId="0" borderId="30" xfId="0" applyNumberFormat="1" applyFont="1" applyBorder="1" applyAlignment="1">
      <alignment horizontal="right" vertical="top" wrapText="1"/>
    </xf>
    <xf numFmtId="1" fontId="2" fillId="0" borderId="52" xfId="0" applyNumberFormat="1" applyFont="1" applyBorder="1" applyAlignment="1">
      <alignment horizontal="right" vertical="top" wrapText="1"/>
    </xf>
    <xf numFmtId="1" fontId="2" fillId="3" borderId="48" xfId="0" applyNumberFormat="1" applyFont="1" applyFill="1" applyBorder="1" applyAlignment="1">
      <alignment horizontal="right" vertical="top" wrapText="1"/>
    </xf>
    <xf numFmtId="1" fontId="9" fillId="2" borderId="4" xfId="0" applyNumberFormat="1" applyFont="1" applyFill="1" applyBorder="1" applyAlignment="1">
      <alignment horizontal="right"/>
    </xf>
    <xf numFmtId="1" fontId="2" fillId="0" borderId="4" xfId="0" applyNumberFormat="1" applyFont="1" applyBorder="1" applyAlignment="1">
      <alignment horizontal="right" vertical="top" wrapText="1"/>
    </xf>
    <xf numFmtId="1" fontId="2" fillId="3" borderId="43" xfId="0" applyNumberFormat="1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1" fontId="2" fillId="3" borderId="16" xfId="0" applyNumberFormat="1" applyFont="1" applyFill="1" applyBorder="1" applyAlignment="1">
      <alignment horizontal="right" vertical="top" wrapText="1"/>
    </xf>
    <xf numFmtId="0" fontId="2" fillId="7" borderId="4" xfId="0" applyFont="1" applyFill="1" applyBorder="1" applyAlignment="1">
      <alignment horizontal="right" vertical="top" wrapText="1"/>
    </xf>
    <xf numFmtId="1" fontId="2" fillId="0" borderId="6" xfId="0" applyNumberFormat="1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3" xfId="0" applyBorder="1"/>
    <xf numFmtId="0" fontId="1" fillId="0" borderId="64" xfId="2" applyFont="1" applyBorder="1"/>
    <xf numFmtId="0" fontId="12" fillId="6" borderId="30" xfId="2" applyFont="1" applyFill="1" applyBorder="1" applyAlignment="1" applyProtection="1">
      <alignment horizontal="center" vertical="top" wrapText="1"/>
      <protection locked="0"/>
    </xf>
    <xf numFmtId="0" fontId="12" fillId="6" borderId="37" xfId="2" applyFont="1" applyFill="1" applyBorder="1" applyAlignment="1" applyProtection="1">
      <alignment vertical="top" wrapText="1"/>
      <protection locked="0"/>
    </xf>
    <xf numFmtId="0" fontId="1" fillId="0" borderId="64" xfId="0" applyFont="1" applyFill="1" applyBorder="1" applyProtection="1">
      <protection locked="0"/>
    </xf>
    <xf numFmtId="0" fontId="0" fillId="0" borderId="64" xfId="0" applyBorder="1"/>
    <xf numFmtId="0" fontId="1" fillId="0" borderId="64" xfId="0" applyFont="1" applyBorder="1"/>
    <xf numFmtId="0" fontId="12" fillId="6" borderId="56" xfId="0" applyFont="1" applyFill="1" applyBorder="1" applyAlignment="1" applyProtection="1">
      <alignment vertical="top" wrapText="1"/>
      <protection locked="0"/>
    </xf>
    <xf numFmtId="0" fontId="12" fillId="6" borderId="37" xfId="0" applyFont="1" applyFill="1" applyBorder="1" applyAlignment="1" applyProtection="1">
      <alignment vertical="top" wrapText="1"/>
      <protection locked="0"/>
    </xf>
    <xf numFmtId="0" fontId="0" fillId="0" borderId="65" xfId="0" applyBorder="1"/>
    <xf numFmtId="0" fontId="12" fillId="6" borderId="66" xfId="0" applyFont="1" applyFill="1" applyBorder="1" applyAlignment="1" applyProtection="1">
      <alignment vertical="top" wrapText="1"/>
      <protection locked="0"/>
    </xf>
    <xf numFmtId="0" fontId="0" fillId="4" borderId="40" xfId="0" applyFill="1" applyBorder="1" applyProtection="1">
      <protection locked="0"/>
    </xf>
    <xf numFmtId="0" fontId="0" fillId="6" borderId="41" xfId="0" applyFill="1" applyBorder="1" applyProtection="1">
      <protection locked="0"/>
    </xf>
    <xf numFmtId="0" fontId="0" fillId="6" borderId="41" xfId="0" applyFill="1" applyBorder="1" applyAlignment="1" applyProtection="1">
      <alignment wrapText="1"/>
      <protection locked="0"/>
    </xf>
    <xf numFmtId="1" fontId="0" fillId="6" borderId="41" xfId="0" applyNumberFormat="1" applyFill="1" applyBorder="1" applyProtection="1">
      <protection locked="0"/>
    </xf>
    <xf numFmtId="0" fontId="0" fillId="6" borderId="67" xfId="0" applyFill="1" applyBorder="1" applyAlignment="1" applyProtection="1">
      <alignment wrapText="1"/>
      <protection locked="0"/>
    </xf>
    <xf numFmtId="1" fontId="0" fillId="6" borderId="67" xfId="0" applyNumberFormat="1" applyFill="1" applyBorder="1" applyProtection="1">
      <protection locked="0"/>
    </xf>
    <xf numFmtId="0" fontId="0" fillId="0" borderId="30" xfId="0" applyBorder="1" applyAlignment="1">
      <alignment vertical="top"/>
    </xf>
    <xf numFmtId="0" fontId="0" fillId="6" borderId="30" xfId="0" applyFill="1" applyBorder="1" applyAlignment="1" applyProtection="1">
      <alignment vertical="top" wrapText="1"/>
      <protection locked="0"/>
    </xf>
    <xf numFmtId="0" fontId="0" fillId="6" borderId="62" xfId="0" applyFill="1" applyBorder="1" applyAlignment="1" applyProtection="1">
      <alignment wrapText="1"/>
      <protection locked="0"/>
    </xf>
    <xf numFmtId="0" fontId="0" fillId="6" borderId="42" xfId="0" applyFill="1" applyBorder="1" applyAlignment="1" applyProtection="1">
      <alignment wrapText="1"/>
      <protection locked="0"/>
    </xf>
    <xf numFmtId="0" fontId="0" fillId="4" borderId="30" xfId="0" applyFill="1" applyBorder="1" applyProtection="1">
      <protection locked="0"/>
    </xf>
    <xf numFmtId="0" fontId="13" fillId="0" borderId="30" xfId="1" applyBorder="1"/>
    <xf numFmtId="0" fontId="13" fillId="0" borderId="38" xfId="1" applyBorder="1"/>
    <xf numFmtId="0" fontId="13" fillId="6" borderId="41" xfId="1" applyFill="1" applyBorder="1" applyProtection="1">
      <protection locked="0"/>
    </xf>
    <xf numFmtId="0" fontId="13" fillId="0" borderId="42" xfId="1" applyBorder="1"/>
    <xf numFmtId="0" fontId="0" fillId="6" borderId="40" xfId="0" applyFill="1" applyBorder="1" applyProtection="1">
      <protection locked="0"/>
    </xf>
    <xf numFmtId="1" fontId="2" fillId="0" borderId="15" xfId="0" applyNumberFormat="1" applyFont="1" applyBorder="1" applyAlignment="1">
      <alignment horizontal="center" vertical="top" wrapText="1"/>
    </xf>
    <xf numFmtId="1" fontId="15" fillId="6" borderId="30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right" vertical="top" wrapText="1"/>
    </xf>
    <xf numFmtId="1" fontId="15" fillId="0" borderId="4" xfId="0" applyNumberFormat="1" applyFont="1" applyBorder="1" applyAlignment="1">
      <alignment horizontal="center" vertical="top" wrapText="1"/>
    </xf>
    <xf numFmtId="0" fontId="16" fillId="6" borderId="32" xfId="0" applyFont="1" applyFill="1" applyBorder="1" applyAlignment="1" applyProtection="1">
      <alignment wrapText="1"/>
      <protection locked="0"/>
    </xf>
    <xf numFmtId="0" fontId="16" fillId="6" borderId="38" xfId="0" applyFont="1" applyFill="1" applyBorder="1" applyAlignment="1" applyProtection="1">
      <alignment wrapText="1"/>
      <protection locked="0"/>
    </xf>
    <xf numFmtId="1" fontId="17" fillId="6" borderId="30" xfId="0" applyNumberFormat="1" applyFont="1" applyFill="1" applyBorder="1" applyProtection="1">
      <protection locked="0"/>
    </xf>
    <xf numFmtId="0" fontId="16" fillId="6" borderId="30" xfId="0" applyFont="1" applyFill="1" applyBorder="1" applyAlignment="1" applyProtection="1">
      <alignment vertical="top" wrapText="1"/>
      <protection locked="0"/>
    </xf>
    <xf numFmtId="0" fontId="18" fillId="2" borderId="4" xfId="0" applyFont="1" applyFill="1" applyBorder="1" applyAlignment="1">
      <alignment wrapText="1"/>
    </xf>
    <xf numFmtId="0" fontId="16" fillId="6" borderId="30" xfId="0" applyFont="1" applyFill="1" applyBorder="1" applyAlignment="1" applyProtection="1">
      <alignment wrapText="1"/>
      <protection locked="0"/>
    </xf>
    <xf numFmtId="0" fontId="16" fillId="6" borderId="42" xfId="0" applyFont="1" applyFill="1" applyBorder="1" applyAlignment="1" applyProtection="1">
      <alignment wrapText="1"/>
      <protection locked="0"/>
    </xf>
    <xf numFmtId="164" fontId="15" fillId="6" borderId="30" xfId="0" applyNumberFormat="1" applyFont="1" applyFill="1" applyBorder="1" applyAlignment="1">
      <alignment horizontal="center" vertical="center" wrapText="1"/>
    </xf>
    <xf numFmtId="164" fontId="15" fillId="2" borderId="4" xfId="0" applyNumberFormat="1" applyFont="1" applyFill="1" applyBorder="1" applyAlignment="1">
      <alignment horizontal="center" vertical="top" wrapText="1"/>
    </xf>
    <xf numFmtId="164" fontId="15" fillId="2" borderId="4" xfId="0" applyNumberFormat="1" applyFont="1" applyFill="1" applyBorder="1" applyAlignment="1">
      <alignment horizontal="right" vertical="top" wrapText="1"/>
    </xf>
    <xf numFmtId="164" fontId="15" fillId="0" borderId="4" xfId="0" applyNumberFormat="1" applyFont="1" applyBorder="1" applyAlignment="1">
      <alignment horizontal="center" vertical="top" wrapText="1"/>
    </xf>
    <xf numFmtId="164" fontId="12" fillId="6" borderId="30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4" xfId="0" applyNumberFormat="1" applyFont="1" applyFill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164" fontId="2" fillId="3" borderId="43" xfId="0" applyNumberFormat="1" applyFont="1" applyFill="1" applyBorder="1" applyAlignment="1">
      <alignment horizontal="right" vertical="top" wrapText="1"/>
    </xf>
    <xf numFmtId="164" fontId="0" fillId="6" borderId="41" xfId="0" applyNumberFormat="1" applyFill="1" applyBorder="1" applyProtection="1">
      <protection locked="0"/>
    </xf>
    <xf numFmtId="164" fontId="0" fillId="6" borderId="61" xfId="0" applyNumberFormat="1" applyFill="1" applyBorder="1" applyProtection="1">
      <protection locked="0"/>
    </xf>
    <xf numFmtId="164" fontId="2" fillId="2" borderId="30" xfId="0" applyNumberFormat="1" applyFont="1" applyFill="1" applyBorder="1" applyAlignment="1">
      <alignment horizontal="right" vertical="top" wrapText="1"/>
    </xf>
    <xf numFmtId="164" fontId="2" fillId="0" borderId="30" xfId="0" applyNumberFormat="1" applyFont="1" applyBorder="1" applyAlignment="1">
      <alignment horizontal="right" vertical="top" wrapText="1"/>
    </xf>
    <xf numFmtId="164" fontId="17" fillId="6" borderId="30" xfId="0" applyNumberFormat="1" applyFont="1" applyFill="1" applyBorder="1" applyProtection="1">
      <protection locked="0"/>
    </xf>
    <xf numFmtId="164" fontId="17" fillId="6" borderId="39" xfId="0" applyNumberFormat="1" applyFont="1" applyFill="1" applyBorder="1" applyProtection="1">
      <protection locked="0"/>
    </xf>
    <xf numFmtId="164" fontId="2" fillId="0" borderId="52" xfId="0" applyNumberFormat="1" applyFont="1" applyBorder="1" applyAlignment="1">
      <alignment horizontal="right" vertical="top" wrapText="1"/>
    </xf>
    <xf numFmtId="164" fontId="2" fillId="3" borderId="48" xfId="0" applyNumberFormat="1" applyFont="1" applyFill="1" applyBorder="1" applyAlignment="1">
      <alignment horizontal="right" vertical="top" wrapText="1"/>
    </xf>
    <xf numFmtId="164" fontId="9" fillId="2" borderId="4" xfId="0" applyNumberFormat="1" applyFont="1" applyFill="1" applyBorder="1" applyAlignment="1">
      <alignment horizontal="right"/>
    </xf>
    <xf numFmtId="164" fontId="9" fillId="2" borderId="15" xfId="0" applyNumberFormat="1" applyFont="1" applyFill="1" applyBorder="1" applyAlignment="1">
      <alignment horizontal="right"/>
    </xf>
    <xf numFmtId="164" fontId="13" fillId="6" borderId="41" xfId="1" applyNumberFormat="1" applyFill="1" applyBorder="1" applyAlignment="1" applyProtection="1">
      <alignment horizontal="right"/>
      <protection locked="0"/>
    </xf>
    <xf numFmtId="164" fontId="13" fillId="6" borderId="61" xfId="1" applyNumberFormat="1" applyFill="1" applyBorder="1" applyAlignment="1" applyProtection="1">
      <alignment horizontal="right"/>
      <protection locked="0"/>
    </xf>
    <xf numFmtId="164" fontId="2" fillId="3" borderId="16" xfId="0" applyNumberFormat="1" applyFont="1" applyFill="1" applyBorder="1" applyAlignment="1">
      <alignment horizontal="right" vertical="top" wrapText="1"/>
    </xf>
    <xf numFmtId="164" fontId="2" fillId="7" borderId="4" xfId="0" applyNumberFormat="1" applyFont="1" applyFill="1" applyBorder="1" applyAlignment="1">
      <alignment horizontal="right" vertical="top" wrapText="1"/>
    </xf>
    <xf numFmtId="164" fontId="2" fillId="0" borderId="6" xfId="0" applyNumberFormat="1" applyFont="1" applyBorder="1" applyAlignment="1">
      <alignment horizontal="right"/>
    </xf>
    <xf numFmtId="1" fontId="15" fillId="6" borderId="41" xfId="0" applyNumberFormat="1" applyFont="1" applyFill="1" applyBorder="1" applyAlignment="1" applyProtection="1">
      <alignment horizontal="center"/>
      <protection locked="0"/>
    </xf>
    <xf numFmtId="164" fontId="15" fillId="6" borderId="41" xfId="0" applyNumberFormat="1" applyFont="1" applyFill="1" applyBorder="1" applyAlignment="1" applyProtection="1">
      <alignment horizontal="center"/>
      <protection locked="0"/>
    </xf>
    <xf numFmtId="164" fontId="15" fillId="6" borderId="61" xfId="0" applyNumberFormat="1" applyFont="1" applyFill="1" applyBorder="1" applyAlignment="1" applyProtection="1">
      <alignment horizontal="center"/>
      <protection locked="0"/>
    </xf>
    <xf numFmtId="0" fontId="16" fillId="6" borderId="62" xfId="0" applyFont="1" applyFill="1" applyBorder="1" applyAlignment="1" applyProtection="1">
      <alignment wrapText="1"/>
      <protection locked="0"/>
    </xf>
    <xf numFmtId="0" fontId="16" fillId="6" borderId="41" xfId="0" applyFont="1" applyFill="1" applyBorder="1" applyAlignment="1" applyProtection="1">
      <alignment wrapText="1"/>
      <protection locked="0"/>
    </xf>
    <xf numFmtId="0" fontId="16" fillId="4" borderId="40" xfId="0" applyFont="1" applyFill="1" applyBorder="1" applyProtection="1">
      <protection locked="0"/>
    </xf>
    <xf numFmtId="0" fontId="16" fillId="4" borderId="30" xfId="0" applyFont="1" applyFill="1" applyBorder="1" applyProtection="1">
      <protection locked="0"/>
    </xf>
    <xf numFmtId="1" fontId="19" fillId="6" borderId="30" xfId="1" applyNumberFormat="1" applyFont="1" applyFill="1" applyBorder="1" applyAlignment="1" applyProtection="1">
      <alignment horizontal="center"/>
      <protection locked="0"/>
    </xf>
    <xf numFmtId="164" fontId="19" fillId="6" borderId="30" xfId="1" applyNumberFormat="1" applyFont="1" applyFill="1" applyBorder="1" applyAlignment="1" applyProtection="1">
      <alignment horizontal="center"/>
      <protection locked="0"/>
    </xf>
    <xf numFmtId="164" fontId="19" fillId="6" borderId="39" xfId="1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left" wrapText="1"/>
    </xf>
    <xf numFmtId="0" fontId="3" fillId="0" borderId="2" xfId="0" applyFont="1" applyBorder="1"/>
    <xf numFmtId="0" fontId="3" fillId="0" borderId="3" xfId="0" applyFont="1" applyBorder="1"/>
    <xf numFmtId="14" fontId="2" fillId="2" borderId="1" xfId="0" applyNumberFormat="1" applyFont="1" applyFill="1" applyBorder="1" applyAlignment="1">
      <alignment horizontal="left"/>
    </xf>
    <xf numFmtId="0" fontId="11" fillId="0" borderId="27" xfId="0" applyFont="1" applyBorder="1" applyAlignment="1">
      <alignment horizontal="center" vertical="center" wrapText="1"/>
    </xf>
    <xf numFmtId="0" fontId="3" fillId="0" borderId="28" xfId="0" applyFont="1" applyBorder="1"/>
    <xf numFmtId="0" fontId="3" fillId="0" borderId="29" xfId="0" applyFont="1" applyBorder="1"/>
    <xf numFmtId="0" fontId="11" fillId="3" borderId="24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11" fillId="3" borderId="44" xfId="0" applyFont="1" applyFill="1" applyBorder="1" applyAlignment="1">
      <alignment horizontal="center" vertical="center" wrapText="1"/>
    </xf>
    <xf numFmtId="0" fontId="3" fillId="0" borderId="45" xfId="0" applyFont="1" applyBorder="1"/>
    <xf numFmtId="0" fontId="11" fillId="3" borderId="49" xfId="0" applyFont="1" applyFill="1" applyBorder="1" applyAlignment="1">
      <alignment horizontal="center" vertical="center" wrapText="1"/>
    </xf>
    <xf numFmtId="0" fontId="3" fillId="0" borderId="50" xfId="0" applyFont="1" applyBorder="1"/>
    <xf numFmtId="0" fontId="2" fillId="0" borderId="32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0" fontId="3" fillId="0" borderId="36" xfId="0" applyFont="1" applyBorder="1" applyAlignment="1">
      <alignment horizontal="center" vertical="top"/>
    </xf>
    <xf numFmtId="0" fontId="2" fillId="2" borderId="1" xfId="0" applyFont="1" applyFill="1" applyBorder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7"/>
  <sheetViews>
    <sheetView tabSelected="1" zoomScale="130" zoomScaleNormal="13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2" sqref="E12"/>
    </sheetView>
  </sheetViews>
  <sheetFormatPr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7109375" customWidth="1"/>
    <col min="5" max="5" width="52.7109375" customWidth="1"/>
    <col min="6" max="6" width="9.28515625" customWidth="1"/>
    <col min="7" max="7" width="10" customWidth="1"/>
    <col min="8" max="8" width="7.7109375" customWidth="1"/>
    <col min="9" max="9" width="8.85546875" customWidth="1"/>
    <col min="10" max="10" width="9.7109375" customWidth="1"/>
    <col min="11" max="11" width="10" customWidth="1"/>
  </cols>
  <sheetData>
    <row r="1" spans="1:11" ht="12.2" customHeight="1" x14ac:dyDescent="0.25">
      <c r="A1" s="1" t="s">
        <v>0</v>
      </c>
      <c r="B1" s="2"/>
      <c r="C1" s="206" t="s">
        <v>104</v>
      </c>
      <c r="D1" s="190"/>
      <c r="E1" s="191"/>
      <c r="F1" s="3" t="s">
        <v>1</v>
      </c>
      <c r="G1" s="2" t="s">
        <v>2</v>
      </c>
      <c r="H1" s="189" t="s">
        <v>3</v>
      </c>
      <c r="I1" s="190"/>
      <c r="J1" s="190"/>
      <c r="K1" s="191"/>
    </row>
    <row r="2" spans="1:11" ht="12.2" customHeight="1" x14ac:dyDescent="0.25">
      <c r="A2" s="4" t="s">
        <v>4</v>
      </c>
      <c r="B2" s="2"/>
      <c r="C2" s="2"/>
      <c r="D2" s="1"/>
      <c r="E2" s="2"/>
      <c r="F2" s="2"/>
      <c r="G2" s="2" t="s">
        <v>5</v>
      </c>
      <c r="H2" s="189" t="s">
        <v>103</v>
      </c>
      <c r="I2" s="190"/>
      <c r="J2" s="190"/>
      <c r="K2" s="191"/>
    </row>
    <row r="3" spans="1:11" ht="17.45" customHeight="1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192">
        <v>46034</v>
      </c>
      <c r="I3" s="190"/>
      <c r="J3" s="190"/>
      <c r="K3" s="191"/>
    </row>
    <row r="4" spans="1:11" ht="12.2" customHeight="1" x14ac:dyDescent="0.25">
      <c r="A4" s="2"/>
      <c r="B4" s="2"/>
      <c r="C4" s="2"/>
      <c r="D4" s="5"/>
      <c r="E4" s="2"/>
      <c r="F4" s="2"/>
      <c r="G4" s="2"/>
      <c r="H4" s="2"/>
      <c r="I4" s="2"/>
      <c r="J4" s="2"/>
      <c r="K4" s="2"/>
    </row>
    <row r="5" spans="1:11" ht="36.75" customHeight="1" thickBot="1" x14ac:dyDescent="0.3">
      <c r="A5" s="8" t="s">
        <v>9</v>
      </c>
      <c r="B5" s="9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0" t="s">
        <v>15</v>
      </c>
      <c r="H5" s="10" t="s">
        <v>16</v>
      </c>
      <c r="I5" s="10" t="s">
        <v>17</v>
      </c>
      <c r="J5" s="10" t="s">
        <v>18</v>
      </c>
      <c r="K5" s="11" t="s">
        <v>19</v>
      </c>
    </row>
    <row r="6" spans="1:11" ht="12.2" customHeight="1" x14ac:dyDescent="0.25">
      <c r="A6" s="12">
        <v>1</v>
      </c>
      <c r="B6" s="13">
        <v>1</v>
      </c>
      <c r="C6" s="93" t="s">
        <v>20</v>
      </c>
      <c r="D6" s="117" t="s">
        <v>21</v>
      </c>
      <c r="E6" s="124" t="s">
        <v>90</v>
      </c>
      <c r="F6" s="145">
        <v>200</v>
      </c>
      <c r="G6" s="156">
        <v>11.3</v>
      </c>
      <c r="H6" s="156">
        <v>7.5</v>
      </c>
      <c r="I6" s="156">
        <v>49</v>
      </c>
      <c r="J6" s="156">
        <v>309.2</v>
      </c>
      <c r="K6" s="15"/>
    </row>
    <row r="7" spans="1:11" ht="12.2" customHeight="1" x14ac:dyDescent="0.25">
      <c r="A7" s="16"/>
      <c r="B7" s="17"/>
      <c r="C7" s="90"/>
      <c r="D7" s="121"/>
      <c r="E7" s="125"/>
      <c r="F7" s="145"/>
      <c r="G7" s="156"/>
      <c r="H7" s="156"/>
      <c r="I7" s="156"/>
      <c r="J7" s="156"/>
      <c r="K7" s="20"/>
    </row>
    <row r="8" spans="1:11" ht="12.2" customHeight="1" x14ac:dyDescent="0.25">
      <c r="A8" s="16"/>
      <c r="B8" s="17"/>
      <c r="C8" s="90"/>
      <c r="D8" s="122" t="s">
        <v>22</v>
      </c>
      <c r="E8" s="125" t="s">
        <v>54</v>
      </c>
      <c r="F8" s="145">
        <v>200</v>
      </c>
      <c r="G8" s="156">
        <v>0.17599999999999999</v>
      </c>
      <c r="H8" s="156">
        <v>0.04</v>
      </c>
      <c r="I8" s="156">
        <v>10.148</v>
      </c>
      <c r="J8" s="156">
        <v>42.323</v>
      </c>
      <c r="K8" s="20"/>
    </row>
    <row r="9" spans="1:11" ht="12.2" customHeight="1" x14ac:dyDescent="0.25">
      <c r="A9" s="16"/>
      <c r="B9" s="17"/>
      <c r="C9" s="90"/>
      <c r="D9" s="122" t="s">
        <v>23</v>
      </c>
      <c r="E9" s="125" t="s">
        <v>34</v>
      </c>
      <c r="F9" s="145">
        <v>50</v>
      </c>
      <c r="G9" s="156">
        <v>3.8</v>
      </c>
      <c r="H9" s="156">
        <v>0.4</v>
      </c>
      <c r="I9" s="156">
        <v>24.6</v>
      </c>
      <c r="J9" s="156">
        <v>117.5</v>
      </c>
      <c r="K9" s="20"/>
    </row>
    <row r="10" spans="1:11" ht="12.2" customHeight="1" x14ac:dyDescent="0.25">
      <c r="A10" s="16"/>
      <c r="B10" s="17"/>
      <c r="C10" s="90"/>
      <c r="D10" s="123" t="s">
        <v>43</v>
      </c>
      <c r="E10" s="125" t="s">
        <v>91</v>
      </c>
      <c r="F10" s="145">
        <v>50</v>
      </c>
      <c r="G10" s="156">
        <v>0.2</v>
      </c>
      <c r="H10" s="156">
        <v>0</v>
      </c>
      <c r="I10" s="156">
        <v>32.5</v>
      </c>
      <c r="J10" s="156">
        <v>125</v>
      </c>
      <c r="K10" s="20"/>
    </row>
    <row r="11" spans="1:11" ht="12.2" customHeight="1" x14ac:dyDescent="0.25">
      <c r="A11" s="16"/>
      <c r="B11" s="17"/>
      <c r="C11" s="18"/>
      <c r="D11" s="58"/>
      <c r="E11" s="88"/>
      <c r="F11" s="146"/>
      <c r="G11" s="157"/>
      <c r="H11" s="157"/>
      <c r="I11" s="157"/>
      <c r="J11" s="157"/>
      <c r="K11" s="20"/>
    </row>
    <row r="12" spans="1:11" ht="12.2" customHeight="1" x14ac:dyDescent="0.25">
      <c r="A12" s="16"/>
      <c r="B12" s="17"/>
      <c r="C12" s="18"/>
      <c r="D12" s="56"/>
      <c r="E12" s="87"/>
      <c r="F12" s="147"/>
      <c r="G12" s="158"/>
      <c r="H12" s="158"/>
      <c r="I12" s="158"/>
      <c r="J12" s="158"/>
      <c r="K12" s="20"/>
    </row>
    <row r="13" spans="1:11" ht="12.2" customHeight="1" thickBot="1" x14ac:dyDescent="0.3">
      <c r="A13" s="21"/>
      <c r="B13" s="22"/>
      <c r="C13" s="23"/>
      <c r="D13" s="92" t="s">
        <v>25</v>
      </c>
      <c r="E13" s="25"/>
      <c r="F13" s="148">
        <f>SUM(F6:F10)</f>
        <v>500</v>
      </c>
      <c r="G13" s="159">
        <f t="shared" ref="G13:J13" si="0">SUM(G6:G10)</f>
        <v>15.475999999999999</v>
      </c>
      <c r="H13" s="159">
        <f t="shared" si="0"/>
        <v>7.94</v>
      </c>
      <c r="I13" s="159">
        <f t="shared" si="0"/>
        <v>116.24799999999999</v>
      </c>
      <c r="J13" s="159">
        <f t="shared" si="0"/>
        <v>594.02299999999991</v>
      </c>
      <c r="K13" s="144"/>
    </row>
    <row r="14" spans="1:11" ht="12.2" customHeight="1" x14ac:dyDescent="0.25">
      <c r="A14" s="27">
        <f t="shared" ref="A14:B14" si="1">A6</f>
        <v>1</v>
      </c>
      <c r="B14" s="28">
        <f t="shared" si="1"/>
        <v>1</v>
      </c>
      <c r="C14" s="91" t="s">
        <v>26</v>
      </c>
      <c r="D14" s="117"/>
      <c r="E14" s="125" t="s">
        <v>27</v>
      </c>
      <c r="F14" s="145">
        <v>60</v>
      </c>
      <c r="G14" s="156">
        <v>1.02</v>
      </c>
      <c r="H14" s="156">
        <v>5.4</v>
      </c>
      <c r="I14" s="156">
        <v>5.4</v>
      </c>
      <c r="J14" s="156">
        <v>81.599999999999994</v>
      </c>
      <c r="K14" s="20"/>
    </row>
    <row r="15" spans="1:11" ht="12.2" customHeight="1" x14ac:dyDescent="0.25">
      <c r="A15" s="16"/>
      <c r="B15" s="17"/>
      <c r="C15" s="90"/>
      <c r="D15" s="122" t="s">
        <v>28</v>
      </c>
      <c r="E15" s="125" t="s">
        <v>49</v>
      </c>
      <c r="F15" s="145">
        <v>200</v>
      </c>
      <c r="G15" s="156">
        <v>1.5</v>
      </c>
      <c r="H15" s="156">
        <v>2.2999999999999998</v>
      </c>
      <c r="I15" s="156">
        <v>6.6989999999999998</v>
      </c>
      <c r="J15" s="156">
        <v>53.8</v>
      </c>
      <c r="K15" s="20"/>
    </row>
    <row r="16" spans="1:11" ht="12.2" customHeight="1" x14ac:dyDescent="0.25">
      <c r="A16" s="16"/>
      <c r="B16" s="17"/>
      <c r="C16" s="90"/>
      <c r="D16" s="122" t="s">
        <v>29</v>
      </c>
      <c r="E16" s="125" t="s">
        <v>50</v>
      </c>
      <c r="F16" s="145">
        <v>240</v>
      </c>
      <c r="G16" s="156">
        <v>20.135999999999999</v>
      </c>
      <c r="H16" s="156">
        <v>28.015999999999998</v>
      </c>
      <c r="I16" s="156">
        <v>38.200000000000003</v>
      </c>
      <c r="J16" s="156">
        <v>484.20400000000001</v>
      </c>
      <c r="K16" s="20"/>
    </row>
    <row r="17" spans="1:11" ht="12.2" customHeight="1" x14ac:dyDescent="0.25">
      <c r="A17" s="16"/>
      <c r="B17" s="17"/>
      <c r="C17" s="90"/>
      <c r="D17" s="122" t="s">
        <v>30</v>
      </c>
      <c r="E17" s="125"/>
      <c r="F17" s="60"/>
      <c r="G17" s="160"/>
      <c r="H17" s="160"/>
      <c r="I17" s="160"/>
      <c r="J17" s="160"/>
      <c r="K17" s="20"/>
    </row>
    <row r="18" spans="1:11" ht="12.2" customHeight="1" x14ac:dyDescent="0.25">
      <c r="A18" s="16"/>
      <c r="B18" s="17"/>
      <c r="C18" s="90"/>
      <c r="D18" s="122" t="s">
        <v>31</v>
      </c>
      <c r="E18" s="125" t="s">
        <v>39</v>
      </c>
      <c r="F18" s="145">
        <v>180</v>
      </c>
      <c r="G18" s="156">
        <v>0.18</v>
      </c>
      <c r="H18" s="156">
        <v>4.5999999999999999E-2</v>
      </c>
      <c r="I18" s="156">
        <v>9.0440000000000005</v>
      </c>
      <c r="J18" s="156">
        <v>37.276000000000003</v>
      </c>
      <c r="K18" s="20"/>
    </row>
    <row r="19" spans="1:11" ht="12.2" customHeight="1" x14ac:dyDescent="0.25">
      <c r="A19" s="16"/>
      <c r="B19" s="17"/>
      <c r="C19" s="90"/>
      <c r="D19" s="122" t="s">
        <v>33</v>
      </c>
      <c r="E19" s="125" t="s">
        <v>34</v>
      </c>
      <c r="F19" s="145">
        <v>20</v>
      </c>
      <c r="G19" s="156">
        <v>1.52</v>
      </c>
      <c r="H19" s="156">
        <v>0.16</v>
      </c>
      <c r="I19" s="156">
        <v>9.84</v>
      </c>
      <c r="J19" s="156">
        <v>47</v>
      </c>
      <c r="K19" s="20"/>
    </row>
    <row r="20" spans="1:11" ht="12.2" customHeight="1" thickBot="1" x14ac:dyDescent="0.3">
      <c r="A20" s="16"/>
      <c r="B20" s="17"/>
      <c r="C20" s="90"/>
      <c r="D20" s="126" t="s">
        <v>35</v>
      </c>
      <c r="E20" s="127" t="s">
        <v>36</v>
      </c>
      <c r="F20" s="145">
        <v>20</v>
      </c>
      <c r="G20" s="156">
        <v>1.7</v>
      </c>
      <c r="H20" s="156">
        <v>0.66</v>
      </c>
      <c r="I20" s="156">
        <v>9.66</v>
      </c>
      <c r="J20" s="156">
        <v>51.8</v>
      </c>
      <c r="K20" s="20"/>
    </row>
    <row r="21" spans="1:11" ht="12.2" customHeight="1" x14ac:dyDescent="0.25">
      <c r="A21" s="16"/>
      <c r="B21" s="17"/>
      <c r="C21" s="18"/>
      <c r="D21" s="89"/>
      <c r="E21" s="19"/>
      <c r="F21" s="103"/>
      <c r="G21" s="161"/>
      <c r="H21" s="161"/>
      <c r="I21" s="161"/>
      <c r="J21" s="161"/>
      <c r="K21" s="20"/>
    </row>
    <row r="22" spans="1:11" ht="12.2" customHeight="1" x14ac:dyDescent="0.25">
      <c r="A22" s="16"/>
      <c r="B22" s="17"/>
      <c r="C22" s="18"/>
      <c r="D22" s="56"/>
      <c r="E22" s="19"/>
      <c r="F22" s="103"/>
      <c r="G22" s="161"/>
      <c r="H22" s="161"/>
      <c r="I22" s="161"/>
      <c r="J22" s="161"/>
      <c r="K22" s="20"/>
    </row>
    <row r="23" spans="1:11" ht="12.2" customHeight="1" x14ac:dyDescent="0.25">
      <c r="A23" s="21"/>
      <c r="B23" s="22"/>
      <c r="C23" s="23"/>
      <c r="D23" s="24" t="s">
        <v>25</v>
      </c>
      <c r="E23" s="25"/>
      <c r="F23" s="110">
        <f>SUM(F14:F20)</f>
        <v>720</v>
      </c>
      <c r="G23" s="162">
        <f t="shared" ref="G23:J23" si="2">SUM(G14:G20)</f>
        <v>26.055999999999997</v>
      </c>
      <c r="H23" s="162">
        <f t="shared" si="2"/>
        <v>36.581999999999994</v>
      </c>
      <c r="I23" s="162">
        <f t="shared" si="2"/>
        <v>78.843000000000004</v>
      </c>
      <c r="J23" s="162">
        <f t="shared" si="2"/>
        <v>755.68</v>
      </c>
      <c r="K23" s="40"/>
    </row>
    <row r="24" spans="1:11" ht="12.2" customHeight="1" thickBot="1" x14ac:dyDescent="0.3">
      <c r="A24" s="78">
        <f>A6</f>
        <v>1</v>
      </c>
      <c r="B24" s="79">
        <f>B6</f>
        <v>1</v>
      </c>
      <c r="C24" s="198" t="s">
        <v>37</v>
      </c>
      <c r="D24" s="199"/>
      <c r="E24" s="76"/>
      <c r="F24" s="111">
        <f>F13+F23</f>
        <v>1220</v>
      </c>
      <c r="G24" s="163">
        <f t="shared" ref="G24:J24" si="3">G13+G23</f>
        <v>41.531999999999996</v>
      </c>
      <c r="H24" s="163">
        <f t="shared" si="3"/>
        <v>44.521999999999991</v>
      </c>
      <c r="I24" s="163">
        <f t="shared" si="3"/>
        <v>195.09100000000001</v>
      </c>
      <c r="J24" s="163">
        <f t="shared" si="3"/>
        <v>1349.703</v>
      </c>
      <c r="K24" s="81"/>
    </row>
    <row r="25" spans="1:11" ht="12.2" customHeight="1" thickTop="1" x14ac:dyDescent="0.25">
      <c r="A25" s="34">
        <v>1</v>
      </c>
      <c r="B25" s="17">
        <v>2</v>
      </c>
      <c r="C25" s="18" t="s">
        <v>20</v>
      </c>
      <c r="D25" s="61" t="s">
        <v>21</v>
      </c>
      <c r="E25" s="63" t="s">
        <v>60</v>
      </c>
      <c r="F25" s="145">
        <v>200</v>
      </c>
      <c r="G25" s="156">
        <v>15.6</v>
      </c>
      <c r="H25" s="156">
        <v>9.5</v>
      </c>
      <c r="I25" s="156">
        <v>68.599999999999994</v>
      </c>
      <c r="J25" s="156">
        <v>426.2</v>
      </c>
      <c r="K25" s="46"/>
    </row>
    <row r="26" spans="1:11" ht="12.2" customHeight="1" x14ac:dyDescent="0.25">
      <c r="A26" s="51"/>
      <c r="B26" s="54"/>
      <c r="C26" s="53"/>
      <c r="D26" s="62"/>
      <c r="E26" s="64" t="s">
        <v>93</v>
      </c>
      <c r="F26" s="145">
        <v>10</v>
      </c>
      <c r="G26" s="156">
        <v>2.6</v>
      </c>
      <c r="H26" s="156">
        <v>2.6</v>
      </c>
      <c r="I26" s="156">
        <v>0</v>
      </c>
      <c r="J26" s="156">
        <v>34.4</v>
      </c>
      <c r="K26" s="20"/>
    </row>
    <row r="27" spans="1:11" ht="12.2" customHeight="1" x14ac:dyDescent="0.25">
      <c r="A27" s="51"/>
      <c r="B27" s="54"/>
      <c r="C27" s="55"/>
      <c r="D27" s="62" t="s">
        <v>42</v>
      </c>
      <c r="E27" s="64" t="s">
        <v>39</v>
      </c>
      <c r="F27" s="145">
        <v>200</v>
      </c>
      <c r="G27" s="156">
        <v>0.2</v>
      </c>
      <c r="H27" s="156">
        <v>0.1</v>
      </c>
      <c r="I27" s="156">
        <v>9.9870000000000001</v>
      </c>
      <c r="J27" s="156">
        <v>41.4</v>
      </c>
      <c r="K27" s="20"/>
    </row>
    <row r="28" spans="1:11" ht="12.2" customHeight="1" x14ac:dyDescent="0.25">
      <c r="A28" s="51"/>
      <c r="B28" s="54"/>
      <c r="C28" s="55"/>
      <c r="D28" s="62" t="s">
        <v>33</v>
      </c>
      <c r="E28" s="64" t="s">
        <v>34</v>
      </c>
      <c r="F28" s="145">
        <v>40</v>
      </c>
      <c r="G28" s="156">
        <v>3.04</v>
      </c>
      <c r="H28" s="156">
        <v>0.32</v>
      </c>
      <c r="I28" s="156">
        <v>19.68</v>
      </c>
      <c r="J28" s="156">
        <v>94</v>
      </c>
      <c r="K28" s="20"/>
    </row>
    <row r="29" spans="1:11" ht="12.2" customHeight="1" x14ac:dyDescent="0.25">
      <c r="A29" s="52"/>
      <c r="B29" s="54"/>
      <c r="C29" s="55"/>
      <c r="D29" s="128"/>
      <c r="E29" s="149" t="s">
        <v>92</v>
      </c>
      <c r="F29" s="145">
        <v>20</v>
      </c>
      <c r="G29" s="156">
        <v>1.4</v>
      </c>
      <c r="H29" s="156">
        <v>1.7</v>
      </c>
      <c r="I29" s="156">
        <v>11.1</v>
      </c>
      <c r="J29" s="156">
        <v>65.599999999999994</v>
      </c>
      <c r="K29" s="20"/>
    </row>
    <row r="30" spans="1:11" ht="12.2" customHeight="1" thickBot="1" x14ac:dyDescent="0.3">
      <c r="A30" s="202"/>
      <c r="B30" s="202"/>
      <c r="C30" s="204"/>
      <c r="D30" s="129"/>
      <c r="E30" s="130" t="s">
        <v>24</v>
      </c>
      <c r="F30" s="179">
        <v>30</v>
      </c>
      <c r="G30" s="180">
        <v>2.1</v>
      </c>
      <c r="H30" s="180">
        <v>0.3</v>
      </c>
      <c r="I30" s="181">
        <v>13.8</v>
      </c>
      <c r="J30" s="180">
        <v>66</v>
      </c>
      <c r="K30" s="43"/>
    </row>
    <row r="31" spans="1:11" ht="12.2" customHeight="1" x14ac:dyDescent="0.25">
      <c r="A31" s="202"/>
      <c r="B31" s="202"/>
      <c r="C31" s="204"/>
      <c r="D31" s="59"/>
      <c r="E31" s="44"/>
      <c r="F31" s="105"/>
      <c r="G31" s="166"/>
      <c r="H31" s="166"/>
      <c r="I31" s="166"/>
      <c r="J31" s="166"/>
      <c r="K31" s="45"/>
    </row>
    <row r="32" spans="1:11" ht="12.2" customHeight="1" thickBot="1" x14ac:dyDescent="0.3">
      <c r="A32" s="203"/>
      <c r="B32" s="203"/>
      <c r="C32" s="205"/>
      <c r="D32" s="39" t="s">
        <v>25</v>
      </c>
      <c r="E32" s="41"/>
      <c r="F32" s="106">
        <f>SUM(F25:F30)</f>
        <v>500</v>
      </c>
      <c r="G32" s="167">
        <f t="shared" ref="G32" si="4">SUM(G25:G29)</f>
        <v>22.839999999999996</v>
      </c>
      <c r="H32" s="167">
        <f>SUM(H25:H30)</f>
        <v>14.52</v>
      </c>
      <c r="I32" s="167">
        <f>SUM(I25:I30)</f>
        <v>123.16699999999999</v>
      </c>
      <c r="J32" s="167">
        <f>SUM(J25:J30)</f>
        <v>727.6</v>
      </c>
      <c r="K32" s="42"/>
    </row>
    <row r="33" spans="1:11" ht="12.2" customHeight="1" x14ac:dyDescent="0.25">
      <c r="A33" s="28">
        <f t="shared" ref="A33:B33" si="5">A25</f>
        <v>1</v>
      </c>
      <c r="B33" s="28">
        <f t="shared" si="5"/>
        <v>2</v>
      </c>
      <c r="C33" s="29" t="s">
        <v>26</v>
      </c>
      <c r="D33" s="61"/>
      <c r="E33" s="150" t="s">
        <v>94</v>
      </c>
      <c r="F33" s="145">
        <v>60</v>
      </c>
      <c r="G33" s="156">
        <v>0.7</v>
      </c>
      <c r="H33" s="156">
        <v>4.3</v>
      </c>
      <c r="I33" s="156">
        <v>5.6</v>
      </c>
      <c r="J33" s="156">
        <v>64</v>
      </c>
      <c r="K33" s="20"/>
    </row>
    <row r="34" spans="1:11" ht="12.2" customHeight="1" x14ac:dyDescent="0.25">
      <c r="A34" s="34"/>
      <c r="B34" s="17"/>
      <c r="C34" s="18"/>
      <c r="D34" s="62" t="s">
        <v>28</v>
      </c>
      <c r="E34" s="64" t="s">
        <v>52</v>
      </c>
      <c r="F34" s="145">
        <v>200</v>
      </c>
      <c r="G34" s="156">
        <v>3.3639999999999999</v>
      </c>
      <c r="H34" s="156">
        <v>2.2999999999999998</v>
      </c>
      <c r="I34" s="156">
        <v>10.050000000000001</v>
      </c>
      <c r="J34" s="156">
        <v>74.2</v>
      </c>
      <c r="K34" s="20"/>
    </row>
    <row r="35" spans="1:11" ht="12.2" customHeight="1" x14ac:dyDescent="0.25">
      <c r="A35" s="34"/>
      <c r="B35" s="17"/>
      <c r="C35" s="18"/>
      <c r="D35" s="62" t="s">
        <v>29</v>
      </c>
      <c r="E35" s="64" t="s">
        <v>53</v>
      </c>
      <c r="F35" s="145">
        <v>180</v>
      </c>
      <c r="G35" s="156">
        <v>11.542</v>
      </c>
      <c r="H35" s="156">
        <v>24.998000000000001</v>
      </c>
      <c r="I35" s="156">
        <v>40.356000000000002</v>
      </c>
      <c r="J35" s="156">
        <v>435.44799999999998</v>
      </c>
      <c r="K35" s="20"/>
    </row>
    <row r="36" spans="1:11" ht="12.2" customHeight="1" x14ac:dyDescent="0.25">
      <c r="A36" s="34"/>
      <c r="B36" s="17"/>
      <c r="C36" s="18"/>
      <c r="D36" s="62"/>
      <c r="E36" s="64"/>
      <c r="F36" s="151"/>
      <c r="G36" s="168"/>
      <c r="H36" s="168"/>
      <c r="I36" s="169"/>
      <c r="J36" s="168"/>
      <c r="K36" s="20"/>
    </row>
    <row r="37" spans="1:11" ht="12.2" customHeight="1" x14ac:dyDescent="0.25">
      <c r="A37" s="34"/>
      <c r="B37" s="17"/>
      <c r="C37" s="18"/>
      <c r="D37" s="62" t="s">
        <v>22</v>
      </c>
      <c r="E37" s="64" t="s">
        <v>32</v>
      </c>
      <c r="F37" s="145">
        <v>200</v>
      </c>
      <c r="G37" s="156">
        <v>0.06</v>
      </c>
      <c r="H37" s="156">
        <v>0.02</v>
      </c>
      <c r="I37" s="156">
        <v>11</v>
      </c>
      <c r="J37" s="156">
        <v>44.46</v>
      </c>
      <c r="K37" s="20"/>
    </row>
    <row r="38" spans="1:11" ht="15" customHeight="1" x14ac:dyDescent="0.25">
      <c r="A38" s="34"/>
      <c r="B38" s="17"/>
      <c r="C38" s="18"/>
      <c r="D38" s="62" t="s">
        <v>33</v>
      </c>
      <c r="E38" s="64" t="s">
        <v>34</v>
      </c>
      <c r="F38" s="145">
        <v>30</v>
      </c>
      <c r="G38" s="156">
        <v>2.2799999999999998</v>
      </c>
      <c r="H38" s="156">
        <v>0.24</v>
      </c>
      <c r="I38" s="156">
        <v>14.76</v>
      </c>
      <c r="J38" s="156">
        <v>70.5</v>
      </c>
      <c r="K38" s="20"/>
    </row>
    <row r="39" spans="1:11" ht="15" customHeight="1" x14ac:dyDescent="0.25">
      <c r="A39" s="34"/>
      <c r="B39" s="17"/>
      <c r="C39" s="18"/>
      <c r="D39" s="62" t="s">
        <v>35</v>
      </c>
      <c r="E39" s="64" t="s">
        <v>36</v>
      </c>
      <c r="F39" s="145">
        <v>30</v>
      </c>
      <c r="G39" s="156">
        <v>2.5499999999999998</v>
      </c>
      <c r="H39" s="156">
        <v>0.99</v>
      </c>
      <c r="I39" s="156">
        <v>14.49</v>
      </c>
      <c r="J39" s="156">
        <v>77.7</v>
      </c>
      <c r="K39" s="20"/>
    </row>
    <row r="40" spans="1:11" ht="12.2" customHeight="1" thickBot="1" x14ac:dyDescent="0.3">
      <c r="A40" s="34"/>
      <c r="B40" s="17"/>
      <c r="C40" s="18"/>
      <c r="D40" s="56"/>
      <c r="E40" s="132"/>
      <c r="F40" s="133"/>
      <c r="G40" s="161"/>
      <c r="H40" s="161"/>
      <c r="I40" s="161"/>
      <c r="J40" s="161"/>
      <c r="K40" s="20"/>
    </row>
    <row r="41" spans="1:11" ht="12.2" customHeight="1" thickTop="1" x14ac:dyDescent="0.25">
      <c r="A41" s="34"/>
      <c r="B41" s="17"/>
      <c r="C41" s="18"/>
      <c r="D41" s="56"/>
      <c r="E41" s="19"/>
      <c r="F41" s="103"/>
      <c r="G41" s="161"/>
      <c r="H41" s="161"/>
      <c r="I41" s="161"/>
      <c r="J41" s="161"/>
      <c r="K41" s="20"/>
    </row>
    <row r="42" spans="1:11" ht="12.2" customHeight="1" x14ac:dyDescent="0.25">
      <c r="A42" s="94"/>
      <c r="B42" s="95"/>
      <c r="C42" s="96"/>
      <c r="D42" s="92" t="s">
        <v>25</v>
      </c>
      <c r="E42" s="97"/>
      <c r="F42" s="107">
        <f>SUM(F33:F39)</f>
        <v>700</v>
      </c>
      <c r="G42" s="170">
        <f t="shared" ref="G42:J42" si="6">SUM(G33:G39)</f>
        <v>20.496000000000002</v>
      </c>
      <c r="H42" s="170">
        <f t="shared" si="6"/>
        <v>32.847999999999999</v>
      </c>
      <c r="I42" s="170">
        <f t="shared" si="6"/>
        <v>96.256</v>
      </c>
      <c r="J42" s="170">
        <f t="shared" si="6"/>
        <v>766.30799999999999</v>
      </c>
      <c r="K42" s="98"/>
    </row>
    <row r="43" spans="1:11" ht="12.2" customHeight="1" thickBot="1" x14ac:dyDescent="0.3">
      <c r="A43" s="84">
        <f>A25</f>
        <v>1</v>
      </c>
      <c r="B43" s="84">
        <f>B25</f>
        <v>2</v>
      </c>
      <c r="C43" s="200" t="s">
        <v>37</v>
      </c>
      <c r="D43" s="201"/>
      <c r="E43" s="82"/>
      <c r="F43" s="108">
        <f>F32+F42</f>
        <v>1200</v>
      </c>
      <c r="G43" s="171">
        <f t="shared" ref="G43:J43" si="7">G32+G42</f>
        <v>43.335999999999999</v>
      </c>
      <c r="H43" s="171">
        <f t="shared" si="7"/>
        <v>47.367999999999995</v>
      </c>
      <c r="I43" s="171">
        <f t="shared" si="7"/>
        <v>219.423</v>
      </c>
      <c r="J43" s="171">
        <f t="shared" si="7"/>
        <v>1493.9079999999999</v>
      </c>
      <c r="K43" s="83"/>
    </row>
    <row r="44" spans="1:11" ht="12.2" customHeight="1" thickTop="1" x14ac:dyDescent="0.25">
      <c r="A44" s="16">
        <v>1</v>
      </c>
      <c r="B44" s="17">
        <v>3</v>
      </c>
      <c r="C44" s="18" t="s">
        <v>20</v>
      </c>
      <c r="D44" s="61" t="s">
        <v>21</v>
      </c>
      <c r="E44" s="150" t="s">
        <v>95</v>
      </c>
      <c r="F44" s="145">
        <v>200</v>
      </c>
      <c r="G44" s="156">
        <v>6.4</v>
      </c>
      <c r="H44" s="156">
        <v>6.4</v>
      </c>
      <c r="I44" s="156">
        <v>30.4</v>
      </c>
      <c r="J44" s="156">
        <v>205.8</v>
      </c>
      <c r="K44" s="46"/>
    </row>
    <row r="45" spans="1:11" ht="12.2" customHeight="1" x14ac:dyDescent="0.25">
      <c r="A45" s="16"/>
      <c r="B45" s="17"/>
      <c r="C45" s="18"/>
      <c r="D45" s="62"/>
      <c r="E45" s="154" t="s">
        <v>93</v>
      </c>
      <c r="F45" s="145">
        <v>10</v>
      </c>
      <c r="G45" s="156">
        <v>2.6</v>
      </c>
      <c r="H45" s="156">
        <v>2.6</v>
      </c>
      <c r="I45" s="156">
        <v>0</v>
      </c>
      <c r="J45" s="156">
        <v>34.4</v>
      </c>
      <c r="K45" s="20"/>
    </row>
    <row r="46" spans="1:11" ht="12.2" customHeight="1" x14ac:dyDescent="0.25">
      <c r="A46" s="16"/>
      <c r="B46" s="17"/>
      <c r="C46" s="18"/>
      <c r="D46" s="134" t="s">
        <v>22</v>
      </c>
      <c r="E46" s="152" t="s">
        <v>83</v>
      </c>
      <c r="F46" s="145">
        <v>200</v>
      </c>
      <c r="G46" s="156">
        <v>0.2</v>
      </c>
      <c r="H46" s="156">
        <v>0.1</v>
      </c>
      <c r="I46" s="156">
        <v>9.9870000000000001</v>
      </c>
      <c r="J46" s="156">
        <v>41.4</v>
      </c>
      <c r="K46" s="20"/>
    </row>
    <row r="47" spans="1:11" ht="12.2" customHeight="1" x14ac:dyDescent="0.25">
      <c r="A47" s="16"/>
      <c r="B47" s="17"/>
      <c r="C47" s="18"/>
      <c r="D47" s="62"/>
      <c r="E47" s="154" t="s">
        <v>44</v>
      </c>
      <c r="F47" s="145">
        <v>40</v>
      </c>
      <c r="G47" s="156">
        <v>3.1</v>
      </c>
      <c r="H47" s="156">
        <v>6.2</v>
      </c>
      <c r="I47" s="156">
        <v>27.7</v>
      </c>
      <c r="J47" s="156">
        <v>176</v>
      </c>
      <c r="K47" s="20"/>
    </row>
    <row r="48" spans="1:11" ht="12.2" customHeight="1" x14ac:dyDescent="0.25">
      <c r="A48" s="16"/>
      <c r="B48" s="17"/>
      <c r="C48" s="18"/>
      <c r="D48" s="57"/>
      <c r="E48" s="153" t="s">
        <v>34</v>
      </c>
      <c r="F48" s="145">
        <v>50</v>
      </c>
      <c r="G48" s="156">
        <v>3.8</v>
      </c>
      <c r="H48" s="156">
        <v>0.4</v>
      </c>
      <c r="I48" s="156">
        <v>24.6</v>
      </c>
      <c r="J48" s="156">
        <v>117.5</v>
      </c>
      <c r="K48" s="20"/>
    </row>
    <row r="49" spans="1:11" ht="12.2" customHeight="1" x14ac:dyDescent="0.25">
      <c r="A49" s="16"/>
      <c r="B49" s="17"/>
      <c r="C49" s="18"/>
      <c r="D49" s="58"/>
      <c r="E49" s="50"/>
      <c r="F49" s="109"/>
      <c r="G49" s="172"/>
      <c r="H49" s="172"/>
      <c r="I49" s="173"/>
      <c r="J49" s="172"/>
      <c r="K49" s="20"/>
    </row>
    <row r="50" spans="1:11" ht="12.2" customHeight="1" x14ac:dyDescent="0.25">
      <c r="A50" s="16"/>
      <c r="B50" s="17"/>
      <c r="C50" s="18"/>
      <c r="D50" s="56"/>
      <c r="E50" s="19"/>
      <c r="F50" s="103"/>
      <c r="G50" s="161"/>
      <c r="H50" s="161"/>
      <c r="I50" s="161"/>
      <c r="J50" s="161"/>
      <c r="K50" s="20"/>
    </row>
    <row r="51" spans="1:11" ht="12.2" customHeight="1" thickBot="1" x14ac:dyDescent="0.3">
      <c r="A51" s="21"/>
      <c r="B51" s="22"/>
      <c r="C51" s="23"/>
      <c r="D51" s="24" t="s">
        <v>25</v>
      </c>
      <c r="E51" s="25"/>
      <c r="F51" s="110">
        <f>SUM(F44:F48)</f>
        <v>500</v>
      </c>
      <c r="G51" s="162">
        <f t="shared" ref="G51:J51" si="8">SUM(G44:G48)</f>
        <v>16.099999999999998</v>
      </c>
      <c r="H51" s="162">
        <f t="shared" si="8"/>
        <v>15.700000000000001</v>
      </c>
      <c r="I51" s="162">
        <f t="shared" si="8"/>
        <v>92.687000000000012</v>
      </c>
      <c r="J51" s="162">
        <f t="shared" si="8"/>
        <v>575.1</v>
      </c>
      <c r="K51" s="26"/>
    </row>
    <row r="52" spans="1:11" ht="12.2" customHeight="1" x14ac:dyDescent="0.25">
      <c r="A52" s="27">
        <f t="shared" ref="A52:B52" si="9">A44</f>
        <v>1</v>
      </c>
      <c r="B52" s="28">
        <f t="shared" si="9"/>
        <v>3</v>
      </c>
      <c r="C52" s="29" t="s">
        <v>26</v>
      </c>
      <c r="D52" s="61"/>
      <c r="E52" s="150" t="s">
        <v>66</v>
      </c>
      <c r="F52" s="145">
        <v>60</v>
      </c>
      <c r="G52" s="156">
        <v>1</v>
      </c>
      <c r="H52" s="156">
        <v>1.3</v>
      </c>
      <c r="I52" s="156">
        <v>4</v>
      </c>
      <c r="J52" s="156">
        <v>32.1</v>
      </c>
      <c r="K52" s="20"/>
    </row>
    <row r="53" spans="1:11" ht="12.2" customHeight="1" x14ac:dyDescent="0.25">
      <c r="A53" s="16"/>
      <c r="B53" s="17"/>
      <c r="C53" s="18"/>
      <c r="D53" s="134" t="s">
        <v>28</v>
      </c>
      <c r="E53" s="135" t="s">
        <v>56</v>
      </c>
      <c r="F53" s="145">
        <v>200</v>
      </c>
      <c r="G53" s="156">
        <v>6.4969999999999999</v>
      </c>
      <c r="H53" s="156">
        <v>4.4870000000000001</v>
      </c>
      <c r="I53" s="156">
        <v>15.43</v>
      </c>
      <c r="J53" s="156">
        <v>127.825</v>
      </c>
      <c r="K53" s="20"/>
    </row>
    <row r="54" spans="1:11" ht="12.2" customHeight="1" x14ac:dyDescent="0.25">
      <c r="A54" s="16"/>
      <c r="B54" s="17"/>
      <c r="C54" s="18"/>
      <c r="D54" s="62" t="s">
        <v>29</v>
      </c>
      <c r="E54" s="64" t="s">
        <v>57</v>
      </c>
      <c r="F54" s="145">
        <v>90</v>
      </c>
      <c r="G54" s="156">
        <v>12.083</v>
      </c>
      <c r="H54" s="156">
        <v>12.058999999999999</v>
      </c>
      <c r="I54" s="156">
        <v>4.1840000000000002</v>
      </c>
      <c r="J54" s="156">
        <v>151.375</v>
      </c>
      <c r="K54" s="20"/>
    </row>
    <row r="55" spans="1:11" ht="15.75" customHeight="1" x14ac:dyDescent="0.25">
      <c r="A55" s="16"/>
      <c r="B55" s="17"/>
      <c r="C55" s="18"/>
      <c r="D55" s="62" t="s">
        <v>30</v>
      </c>
      <c r="E55" s="154" t="s">
        <v>38</v>
      </c>
      <c r="F55" s="145">
        <v>150</v>
      </c>
      <c r="G55" s="156">
        <v>3.2</v>
      </c>
      <c r="H55" s="156">
        <v>3.3</v>
      </c>
      <c r="I55" s="156">
        <v>22</v>
      </c>
      <c r="J55" s="156">
        <v>130.80000000000001</v>
      </c>
      <c r="K55" s="20"/>
    </row>
    <row r="56" spans="1:11" ht="12.2" customHeight="1" x14ac:dyDescent="0.25">
      <c r="A56" s="16"/>
      <c r="B56" s="17"/>
      <c r="C56" s="18"/>
      <c r="D56" s="62" t="s">
        <v>31</v>
      </c>
      <c r="E56" s="154" t="s">
        <v>62</v>
      </c>
      <c r="F56" s="145">
        <v>180</v>
      </c>
      <c r="G56" s="156">
        <v>0.1</v>
      </c>
      <c r="H56" s="156">
        <v>0.1</v>
      </c>
      <c r="I56" s="156">
        <v>19.3</v>
      </c>
      <c r="J56" s="156">
        <v>78.3</v>
      </c>
      <c r="K56" s="20"/>
    </row>
    <row r="57" spans="1:11" ht="12.2" customHeight="1" x14ac:dyDescent="0.25">
      <c r="A57" s="16"/>
      <c r="B57" s="17"/>
      <c r="C57" s="18"/>
      <c r="D57" s="62" t="s">
        <v>33</v>
      </c>
      <c r="E57" s="64" t="s">
        <v>34</v>
      </c>
      <c r="F57" s="145">
        <v>20</v>
      </c>
      <c r="G57" s="156">
        <v>1.52</v>
      </c>
      <c r="H57" s="156">
        <v>0.16</v>
      </c>
      <c r="I57" s="156">
        <v>9.84</v>
      </c>
      <c r="J57" s="156">
        <v>47</v>
      </c>
      <c r="K57" s="20"/>
    </row>
    <row r="58" spans="1:11" ht="12.2" customHeight="1" x14ac:dyDescent="0.25">
      <c r="A58" s="16"/>
      <c r="B58" s="17"/>
      <c r="C58" s="18"/>
      <c r="D58" s="62" t="s">
        <v>35</v>
      </c>
      <c r="E58" s="64" t="s">
        <v>36</v>
      </c>
      <c r="F58" s="145">
        <v>20</v>
      </c>
      <c r="G58" s="156">
        <v>1.7</v>
      </c>
      <c r="H58" s="156">
        <v>0.66</v>
      </c>
      <c r="I58" s="156">
        <v>9.66</v>
      </c>
      <c r="J58" s="156">
        <v>51.8</v>
      </c>
      <c r="K58" s="20"/>
    </row>
    <row r="59" spans="1:11" ht="12.2" customHeight="1" x14ac:dyDescent="0.25">
      <c r="A59" s="16"/>
      <c r="B59" s="17"/>
      <c r="C59" s="18"/>
      <c r="D59" s="56"/>
      <c r="E59" s="19"/>
      <c r="F59" s="103"/>
      <c r="G59" s="161"/>
      <c r="H59" s="161"/>
      <c r="I59" s="161"/>
      <c r="J59" s="161"/>
      <c r="K59" s="20"/>
    </row>
    <row r="60" spans="1:11" ht="12.2" customHeight="1" x14ac:dyDescent="0.25">
      <c r="A60" s="16"/>
      <c r="B60" s="17"/>
      <c r="C60" s="18"/>
      <c r="D60" s="56"/>
      <c r="E60" s="19"/>
      <c r="F60" s="103"/>
      <c r="G60" s="161"/>
      <c r="H60" s="161"/>
      <c r="I60" s="161"/>
      <c r="J60" s="161"/>
      <c r="K60" s="20"/>
    </row>
    <row r="61" spans="1:11" ht="12.2" customHeight="1" x14ac:dyDescent="0.25">
      <c r="A61" s="21"/>
      <c r="B61" s="22"/>
      <c r="C61" s="23"/>
      <c r="D61" s="24" t="s">
        <v>25</v>
      </c>
      <c r="E61" s="25"/>
      <c r="F61" s="110">
        <f>SUM(F52:F58)</f>
        <v>720</v>
      </c>
      <c r="G61" s="162">
        <f t="shared" ref="G61:J61" si="10">SUM(G52:G58)</f>
        <v>26.099999999999998</v>
      </c>
      <c r="H61" s="162">
        <f t="shared" si="10"/>
        <v>22.066000000000003</v>
      </c>
      <c r="I61" s="162">
        <f t="shared" si="10"/>
        <v>84.414000000000001</v>
      </c>
      <c r="J61" s="162">
        <f t="shared" si="10"/>
        <v>619.19999999999993</v>
      </c>
      <c r="K61" s="26"/>
    </row>
    <row r="62" spans="1:11" ht="12.2" customHeight="1" thickBot="1" x14ac:dyDescent="0.3">
      <c r="A62" s="78">
        <f>A44</f>
        <v>1</v>
      </c>
      <c r="B62" s="79">
        <f>B44</f>
        <v>3</v>
      </c>
      <c r="C62" s="198" t="s">
        <v>37</v>
      </c>
      <c r="D62" s="199"/>
      <c r="E62" s="76"/>
      <c r="F62" s="111">
        <f>F51+F61</f>
        <v>1220</v>
      </c>
      <c r="G62" s="163">
        <f t="shared" ref="G62:J62" si="11">G51+G61</f>
        <v>42.199999999999996</v>
      </c>
      <c r="H62" s="163">
        <f t="shared" si="11"/>
        <v>37.766000000000005</v>
      </c>
      <c r="I62" s="163">
        <f t="shared" si="11"/>
        <v>177.101</v>
      </c>
      <c r="J62" s="163">
        <f t="shared" si="11"/>
        <v>1194.3</v>
      </c>
      <c r="K62" s="80"/>
    </row>
    <row r="63" spans="1:11" ht="12.2" customHeight="1" thickTop="1" x14ac:dyDescent="0.25">
      <c r="A63" s="16">
        <v>1</v>
      </c>
      <c r="B63" s="17">
        <v>4</v>
      </c>
      <c r="C63" s="18" t="s">
        <v>20</v>
      </c>
      <c r="D63" s="61" t="s">
        <v>21</v>
      </c>
      <c r="E63" s="150" t="s">
        <v>51</v>
      </c>
      <c r="F63" s="145">
        <v>90</v>
      </c>
      <c r="G63" s="156">
        <v>8.6999999999999993</v>
      </c>
      <c r="H63" s="156">
        <v>9</v>
      </c>
      <c r="I63" s="156">
        <v>2.8</v>
      </c>
      <c r="J63" s="156">
        <v>126.4</v>
      </c>
      <c r="K63" s="46"/>
    </row>
    <row r="64" spans="1:11" ht="12.2" customHeight="1" x14ac:dyDescent="0.25">
      <c r="A64" s="16"/>
      <c r="B64" s="17"/>
      <c r="C64" s="18"/>
      <c r="D64" s="62" t="s">
        <v>22</v>
      </c>
      <c r="E64" s="64" t="s">
        <v>39</v>
      </c>
      <c r="F64" s="145">
        <v>200</v>
      </c>
      <c r="G64" s="156">
        <v>0.2</v>
      </c>
      <c r="H64" s="156">
        <v>0.1</v>
      </c>
      <c r="I64" s="156">
        <v>9.9870000000000001</v>
      </c>
      <c r="J64" s="156">
        <v>41.4</v>
      </c>
      <c r="K64" s="20"/>
    </row>
    <row r="65" spans="1:11" ht="12.2" customHeight="1" thickBot="1" x14ac:dyDescent="0.3">
      <c r="A65" s="16"/>
      <c r="B65" s="17"/>
      <c r="C65" s="18"/>
      <c r="D65" s="62"/>
      <c r="E65" s="182" t="s">
        <v>82</v>
      </c>
      <c r="F65" s="145">
        <v>20</v>
      </c>
      <c r="G65" s="156">
        <v>0.6</v>
      </c>
      <c r="H65" s="156">
        <v>0</v>
      </c>
      <c r="I65" s="156">
        <v>1.3</v>
      </c>
      <c r="J65" s="156">
        <v>8</v>
      </c>
      <c r="K65" s="20"/>
    </row>
    <row r="66" spans="1:11" ht="12.2" customHeight="1" x14ac:dyDescent="0.25">
      <c r="A66" s="16"/>
      <c r="B66" s="17"/>
      <c r="C66" s="18"/>
      <c r="D66" s="99" t="s">
        <v>33</v>
      </c>
      <c r="E66" s="155" t="s">
        <v>34</v>
      </c>
      <c r="F66" s="145">
        <v>40</v>
      </c>
      <c r="G66" s="156">
        <v>3</v>
      </c>
      <c r="H66" s="156">
        <v>0.3</v>
      </c>
      <c r="I66" s="156">
        <v>19.7</v>
      </c>
      <c r="J66" s="156">
        <v>94</v>
      </c>
      <c r="K66" s="20"/>
    </row>
    <row r="67" spans="1:11" ht="12.2" customHeight="1" x14ac:dyDescent="0.25">
      <c r="A67" s="16"/>
      <c r="B67" s="17"/>
      <c r="C67" s="18"/>
      <c r="D67" s="128"/>
      <c r="E67" s="154" t="s">
        <v>70</v>
      </c>
      <c r="F67" s="145">
        <v>150</v>
      </c>
      <c r="G67" s="156">
        <v>5.5</v>
      </c>
      <c r="H67" s="156">
        <v>2.8</v>
      </c>
      <c r="I67" s="156">
        <v>35.299999999999997</v>
      </c>
      <c r="J67" s="156">
        <v>188.7</v>
      </c>
      <c r="K67" s="20"/>
    </row>
    <row r="68" spans="1:11" ht="12.2" customHeight="1" thickBot="1" x14ac:dyDescent="0.3">
      <c r="A68" s="16"/>
      <c r="B68" s="17"/>
      <c r="C68" s="18"/>
      <c r="D68" s="129"/>
      <c r="E68" s="136"/>
      <c r="F68" s="145"/>
      <c r="G68" s="156"/>
      <c r="H68" s="156"/>
      <c r="I68" s="156"/>
      <c r="J68" s="156"/>
      <c r="K68" s="20"/>
    </row>
    <row r="69" spans="1:11" ht="12.2" customHeight="1" x14ac:dyDescent="0.25">
      <c r="A69" s="16"/>
      <c r="B69" s="17"/>
      <c r="C69" s="18"/>
      <c r="D69" s="56"/>
      <c r="E69" s="86"/>
      <c r="F69" s="103"/>
      <c r="G69" s="161"/>
      <c r="H69" s="161"/>
      <c r="I69" s="161"/>
      <c r="J69" s="161"/>
      <c r="K69" s="20"/>
    </row>
    <row r="70" spans="1:11" ht="12.2" customHeight="1" thickBot="1" x14ac:dyDescent="0.3">
      <c r="A70" s="21"/>
      <c r="B70" s="22"/>
      <c r="C70" s="23"/>
      <c r="D70" s="24" t="s">
        <v>25</v>
      </c>
      <c r="E70" s="65"/>
      <c r="F70" s="110">
        <f>SUM(F63:F68)</f>
        <v>500</v>
      </c>
      <c r="G70" s="162">
        <f t="shared" ref="G70:J70" si="12">SUM(G63:G68)</f>
        <v>18</v>
      </c>
      <c r="H70" s="162">
        <f t="shared" si="12"/>
        <v>12.2</v>
      </c>
      <c r="I70" s="162">
        <f t="shared" si="12"/>
        <v>69.086999999999989</v>
      </c>
      <c r="J70" s="162">
        <f t="shared" si="12"/>
        <v>458.5</v>
      </c>
      <c r="K70" s="26"/>
    </row>
    <row r="71" spans="1:11" ht="12.2" customHeight="1" x14ac:dyDescent="0.25">
      <c r="A71" s="27">
        <f t="shared" ref="A71:B71" si="13">A63</f>
        <v>1</v>
      </c>
      <c r="B71" s="28">
        <f t="shared" si="13"/>
        <v>4</v>
      </c>
      <c r="C71" s="29" t="s">
        <v>26</v>
      </c>
      <c r="D71" s="61"/>
      <c r="E71" s="63" t="s">
        <v>45</v>
      </c>
      <c r="F71" s="145">
        <v>60</v>
      </c>
      <c r="G71" s="156">
        <v>0.95699999999999996</v>
      </c>
      <c r="H71" s="156">
        <v>4.9130000000000003</v>
      </c>
      <c r="I71" s="156">
        <v>5.4509999999999996</v>
      </c>
      <c r="J71" s="156">
        <v>70.099999999999994</v>
      </c>
      <c r="K71" s="20"/>
    </row>
    <row r="72" spans="1:11" ht="12.2" customHeight="1" x14ac:dyDescent="0.25">
      <c r="A72" s="16"/>
      <c r="B72" s="17"/>
      <c r="C72" s="18"/>
      <c r="D72" s="62" t="s">
        <v>28</v>
      </c>
      <c r="E72" s="64" t="s">
        <v>61</v>
      </c>
      <c r="F72" s="145">
        <v>200</v>
      </c>
      <c r="G72" s="156">
        <v>2.5</v>
      </c>
      <c r="H72" s="156">
        <v>2.6</v>
      </c>
      <c r="I72" s="156">
        <v>17.8</v>
      </c>
      <c r="J72" s="156">
        <v>105</v>
      </c>
      <c r="K72" s="20"/>
    </row>
    <row r="73" spans="1:11" ht="12.2" customHeight="1" x14ac:dyDescent="0.25">
      <c r="A73" s="16"/>
      <c r="B73" s="17"/>
      <c r="C73" s="18"/>
      <c r="D73" s="62" t="s">
        <v>29</v>
      </c>
      <c r="E73" s="154" t="s">
        <v>84</v>
      </c>
      <c r="F73" s="145">
        <v>90</v>
      </c>
      <c r="G73" s="156">
        <v>13.693</v>
      </c>
      <c r="H73" s="156">
        <v>16.681000000000001</v>
      </c>
      <c r="I73" s="156">
        <v>13.6</v>
      </c>
      <c r="J73" s="156">
        <v>261.42</v>
      </c>
      <c r="K73" s="20"/>
    </row>
    <row r="74" spans="1:11" ht="12.2" customHeight="1" x14ac:dyDescent="0.25">
      <c r="A74" s="16"/>
      <c r="B74" s="17"/>
      <c r="C74" s="18"/>
      <c r="D74" s="62" t="s">
        <v>30</v>
      </c>
      <c r="E74" s="154" t="s">
        <v>96</v>
      </c>
      <c r="F74" s="145">
        <v>150</v>
      </c>
      <c r="G74" s="156">
        <v>16.8</v>
      </c>
      <c r="H74" s="156">
        <v>4.4000000000000004</v>
      </c>
      <c r="I74" s="156">
        <v>35.1</v>
      </c>
      <c r="J74" s="156">
        <v>247.3</v>
      </c>
      <c r="K74" s="20"/>
    </row>
    <row r="75" spans="1:11" ht="12.2" customHeight="1" x14ac:dyDescent="0.25">
      <c r="A75" s="16"/>
      <c r="B75" s="17"/>
      <c r="C75" s="18"/>
      <c r="D75" s="62" t="s">
        <v>31</v>
      </c>
      <c r="E75" s="154" t="s">
        <v>59</v>
      </c>
      <c r="F75" s="145">
        <v>180</v>
      </c>
      <c r="G75" s="156">
        <v>0.5</v>
      </c>
      <c r="H75" s="156">
        <v>0.2</v>
      </c>
      <c r="I75" s="156">
        <v>19.5</v>
      </c>
      <c r="J75" s="156">
        <v>91.2</v>
      </c>
      <c r="K75" s="20"/>
    </row>
    <row r="76" spans="1:11" ht="12.2" customHeight="1" x14ac:dyDescent="0.25">
      <c r="A76" s="16"/>
      <c r="B76" s="17"/>
      <c r="C76" s="18"/>
      <c r="D76" s="62" t="s">
        <v>33</v>
      </c>
      <c r="E76" s="64" t="s">
        <v>34</v>
      </c>
      <c r="F76" s="145">
        <v>20</v>
      </c>
      <c r="G76" s="156">
        <v>1.52</v>
      </c>
      <c r="H76" s="156">
        <v>0.16</v>
      </c>
      <c r="I76" s="156">
        <v>9.84</v>
      </c>
      <c r="J76" s="156">
        <v>47</v>
      </c>
      <c r="K76" s="20"/>
    </row>
    <row r="77" spans="1:11" ht="12.2" customHeight="1" x14ac:dyDescent="0.25">
      <c r="A77" s="16"/>
      <c r="B77" s="17"/>
      <c r="C77" s="18"/>
      <c r="D77" s="62" t="s">
        <v>35</v>
      </c>
      <c r="E77" s="64" t="s">
        <v>36</v>
      </c>
      <c r="F77" s="145">
        <v>20</v>
      </c>
      <c r="G77" s="156">
        <v>1.7</v>
      </c>
      <c r="H77" s="156">
        <v>0.66</v>
      </c>
      <c r="I77" s="156">
        <v>9.66</v>
      </c>
      <c r="J77" s="156">
        <v>51.8</v>
      </c>
      <c r="K77" s="20"/>
    </row>
    <row r="78" spans="1:11" ht="12.2" customHeight="1" thickBot="1" x14ac:dyDescent="0.3">
      <c r="A78" s="16"/>
      <c r="B78" s="17"/>
      <c r="C78" s="18"/>
      <c r="D78" s="129"/>
      <c r="E78" s="130"/>
      <c r="F78" s="131"/>
      <c r="G78" s="164"/>
      <c r="H78" s="164"/>
      <c r="I78" s="165"/>
      <c r="J78" s="164"/>
      <c r="K78" s="20"/>
    </row>
    <row r="79" spans="1:11" ht="12.2" customHeight="1" x14ac:dyDescent="0.25">
      <c r="A79" s="16"/>
      <c r="B79" s="17"/>
      <c r="C79" s="18"/>
      <c r="D79" s="56"/>
      <c r="E79" s="19"/>
      <c r="F79" s="103"/>
      <c r="G79" s="161"/>
      <c r="H79" s="161"/>
      <c r="I79" s="161"/>
      <c r="J79" s="161"/>
      <c r="K79" s="20"/>
    </row>
    <row r="80" spans="1:11" ht="15.75" customHeight="1" x14ac:dyDescent="0.25">
      <c r="A80" s="21"/>
      <c r="B80" s="22"/>
      <c r="C80" s="23"/>
      <c r="D80" s="24" t="s">
        <v>25</v>
      </c>
      <c r="E80" s="25"/>
      <c r="F80" s="110">
        <f>SUM(F71:F77)</f>
        <v>720</v>
      </c>
      <c r="G80" s="162">
        <f t="shared" ref="G80:J80" si="14">SUM(G71:G77)</f>
        <v>37.670000000000009</v>
      </c>
      <c r="H80" s="162">
        <f t="shared" si="14"/>
        <v>29.614000000000001</v>
      </c>
      <c r="I80" s="162">
        <f t="shared" si="14"/>
        <v>110.95099999999999</v>
      </c>
      <c r="J80" s="162">
        <f t="shared" si="14"/>
        <v>873.81999999999994</v>
      </c>
      <c r="K80" s="26"/>
    </row>
    <row r="81" spans="1:11" ht="12.2" customHeight="1" thickBot="1" x14ac:dyDescent="0.3">
      <c r="A81" s="78">
        <f>A63</f>
        <v>1</v>
      </c>
      <c r="B81" s="79">
        <f>B63</f>
        <v>4</v>
      </c>
      <c r="C81" s="198" t="s">
        <v>37</v>
      </c>
      <c r="D81" s="199"/>
      <c r="E81" s="76"/>
      <c r="F81" s="111">
        <f>F70+F80</f>
        <v>1220</v>
      </c>
      <c r="G81" s="163">
        <f t="shared" ref="G81:J81" si="15">G70+G80</f>
        <v>55.670000000000009</v>
      </c>
      <c r="H81" s="163">
        <f t="shared" si="15"/>
        <v>41.814</v>
      </c>
      <c r="I81" s="163">
        <f t="shared" si="15"/>
        <v>180.03799999999998</v>
      </c>
      <c r="J81" s="163">
        <f t="shared" si="15"/>
        <v>1332.32</v>
      </c>
      <c r="K81" s="80"/>
    </row>
    <row r="82" spans="1:11" ht="12.2" customHeight="1" thickTop="1" x14ac:dyDescent="0.25">
      <c r="A82" s="16">
        <v>1</v>
      </c>
      <c r="B82" s="17">
        <v>5</v>
      </c>
      <c r="C82" s="18" t="s">
        <v>20</v>
      </c>
      <c r="D82" s="61" t="s">
        <v>21</v>
      </c>
      <c r="E82" s="63" t="s">
        <v>64</v>
      </c>
      <c r="F82" s="145">
        <v>150</v>
      </c>
      <c r="G82" s="156">
        <v>5.1920000000000002</v>
      </c>
      <c r="H82" s="156">
        <v>4.883</v>
      </c>
      <c r="I82" s="156">
        <v>29.565000000000001</v>
      </c>
      <c r="J82" s="156">
        <v>183.58500000000001</v>
      </c>
      <c r="K82" s="46"/>
    </row>
    <row r="83" spans="1:11" ht="12.2" customHeight="1" x14ac:dyDescent="0.25">
      <c r="A83" s="16"/>
      <c r="B83" s="17"/>
      <c r="C83" s="18"/>
      <c r="D83" s="62" t="s">
        <v>22</v>
      </c>
      <c r="E83" s="64" t="s">
        <v>54</v>
      </c>
      <c r="F83" s="145">
        <v>200</v>
      </c>
      <c r="G83" s="156">
        <v>0.17599999999999999</v>
      </c>
      <c r="H83" s="156">
        <v>0.04</v>
      </c>
      <c r="I83" s="156">
        <v>10.148</v>
      </c>
      <c r="J83" s="156">
        <v>42.323</v>
      </c>
      <c r="K83" s="20"/>
    </row>
    <row r="84" spans="1:11" ht="12.2" customHeight="1" x14ac:dyDescent="0.25">
      <c r="A84" s="16"/>
      <c r="B84" s="17"/>
      <c r="C84" s="18"/>
      <c r="D84" s="62"/>
      <c r="E84" s="64"/>
      <c r="F84" s="151"/>
      <c r="G84" s="168"/>
      <c r="H84" s="168"/>
      <c r="I84" s="169"/>
      <c r="J84" s="168"/>
      <c r="K84" s="20"/>
    </row>
    <row r="85" spans="1:11" ht="12.2" customHeight="1" x14ac:dyDescent="0.25">
      <c r="A85" s="16"/>
      <c r="B85" s="17"/>
      <c r="C85" s="18"/>
      <c r="D85" s="99"/>
      <c r="E85" s="137" t="s">
        <v>65</v>
      </c>
      <c r="F85" s="145">
        <v>100</v>
      </c>
      <c r="G85" s="156">
        <v>0.4</v>
      </c>
      <c r="H85" s="156">
        <v>0.4</v>
      </c>
      <c r="I85" s="156">
        <v>9.8000000000000007</v>
      </c>
      <c r="J85" s="156">
        <v>47</v>
      </c>
      <c r="K85" s="20"/>
    </row>
    <row r="86" spans="1:11" ht="12.2" customHeight="1" x14ac:dyDescent="0.25">
      <c r="A86" s="16"/>
      <c r="B86" s="17"/>
      <c r="C86" s="18"/>
      <c r="D86" s="99" t="s">
        <v>63</v>
      </c>
      <c r="E86" s="137" t="s">
        <v>34</v>
      </c>
      <c r="F86" s="145">
        <v>50</v>
      </c>
      <c r="G86" s="156">
        <v>3.8</v>
      </c>
      <c r="H86" s="156">
        <v>0.4</v>
      </c>
      <c r="I86" s="156">
        <v>24.6</v>
      </c>
      <c r="J86" s="156">
        <v>117.5</v>
      </c>
      <c r="K86" s="20"/>
    </row>
    <row r="87" spans="1:11" ht="12.2" customHeight="1" thickBot="1" x14ac:dyDescent="0.3">
      <c r="A87" s="16"/>
      <c r="B87" s="17"/>
      <c r="C87" s="18"/>
      <c r="D87" s="129"/>
      <c r="E87" s="120"/>
      <c r="F87" s="119"/>
      <c r="G87" s="160"/>
      <c r="H87" s="160"/>
      <c r="I87" s="160"/>
      <c r="J87" s="160"/>
      <c r="K87" s="20"/>
    </row>
    <row r="88" spans="1:11" ht="12.2" customHeight="1" x14ac:dyDescent="0.25">
      <c r="A88" s="16"/>
      <c r="B88" s="17"/>
      <c r="C88" s="18"/>
      <c r="D88" s="118"/>
      <c r="E88" s="120"/>
      <c r="F88" s="119"/>
      <c r="G88" s="160"/>
      <c r="H88" s="160"/>
      <c r="I88" s="160"/>
      <c r="J88" s="160"/>
      <c r="K88" s="20"/>
    </row>
    <row r="89" spans="1:11" ht="12.2" customHeight="1" thickBot="1" x14ac:dyDescent="0.3">
      <c r="A89" s="21"/>
      <c r="B89" s="22"/>
      <c r="C89" s="23"/>
      <c r="D89" s="24" t="s">
        <v>25</v>
      </c>
      <c r="E89" s="65"/>
      <c r="F89" s="110">
        <f>SUM(F82:F86)</f>
        <v>500</v>
      </c>
      <c r="G89" s="162">
        <f t="shared" ref="G89:J89" si="16">SUM(G82:G86)</f>
        <v>9.5680000000000014</v>
      </c>
      <c r="H89" s="162">
        <f t="shared" si="16"/>
        <v>5.7230000000000008</v>
      </c>
      <c r="I89" s="162">
        <f t="shared" si="16"/>
        <v>74.113</v>
      </c>
      <c r="J89" s="162">
        <f t="shared" si="16"/>
        <v>390.40800000000002</v>
      </c>
      <c r="K89" s="26"/>
    </row>
    <row r="90" spans="1:11" ht="12.2" customHeight="1" x14ac:dyDescent="0.25">
      <c r="A90" s="27">
        <f t="shared" ref="A90:B90" si="17">A82</f>
        <v>1</v>
      </c>
      <c r="B90" s="28">
        <f t="shared" si="17"/>
        <v>5</v>
      </c>
      <c r="C90" s="29" t="s">
        <v>26</v>
      </c>
      <c r="D90" s="61"/>
      <c r="E90" s="150" t="s">
        <v>55</v>
      </c>
      <c r="F90" s="145">
        <v>60</v>
      </c>
      <c r="G90" s="156">
        <v>0.7</v>
      </c>
      <c r="H90" s="156">
        <v>4.3</v>
      </c>
      <c r="I90" s="156">
        <v>3.9</v>
      </c>
      <c r="J90" s="156">
        <v>57.5</v>
      </c>
      <c r="K90" s="20"/>
    </row>
    <row r="91" spans="1:11" ht="12.2" customHeight="1" x14ac:dyDescent="0.25">
      <c r="A91" s="16"/>
      <c r="B91" s="17"/>
      <c r="C91" s="18"/>
      <c r="D91" s="62" t="s">
        <v>28</v>
      </c>
      <c r="E91" s="154" t="s">
        <v>85</v>
      </c>
      <c r="F91" s="145">
        <v>200</v>
      </c>
      <c r="G91" s="156">
        <v>2.6</v>
      </c>
      <c r="H91" s="156">
        <v>4.4000000000000004</v>
      </c>
      <c r="I91" s="156">
        <v>18.327000000000002</v>
      </c>
      <c r="J91" s="156">
        <v>123.3</v>
      </c>
      <c r="K91" s="20"/>
    </row>
    <row r="92" spans="1:11" ht="12.2" customHeight="1" x14ac:dyDescent="0.25">
      <c r="A92" s="16"/>
      <c r="B92" s="17"/>
      <c r="C92" s="18"/>
      <c r="D92" s="62" t="s">
        <v>29</v>
      </c>
      <c r="E92" s="64" t="s">
        <v>67</v>
      </c>
      <c r="F92" s="145">
        <v>90</v>
      </c>
      <c r="G92" s="156">
        <v>11.836</v>
      </c>
      <c r="H92" s="156">
        <v>15.763999999999999</v>
      </c>
      <c r="I92" s="156">
        <v>3.1</v>
      </c>
      <c r="J92" s="156">
        <v>201.64699999999999</v>
      </c>
      <c r="K92" s="20"/>
    </row>
    <row r="93" spans="1:11" ht="12.2" customHeight="1" x14ac:dyDescent="0.25">
      <c r="A93" s="16"/>
      <c r="B93" s="17"/>
      <c r="C93" s="18"/>
      <c r="D93" s="62" t="s">
        <v>30</v>
      </c>
      <c r="E93" s="154" t="s">
        <v>74</v>
      </c>
      <c r="F93" s="145">
        <v>150</v>
      </c>
      <c r="G93" s="156">
        <v>6.6</v>
      </c>
      <c r="H93" s="156">
        <v>2.8</v>
      </c>
      <c r="I93" s="156">
        <v>30</v>
      </c>
      <c r="J93" s="156">
        <v>171.6</v>
      </c>
      <c r="K93" s="20"/>
    </row>
    <row r="94" spans="1:11" ht="12.2" customHeight="1" x14ac:dyDescent="0.25">
      <c r="A94" s="16"/>
      <c r="B94" s="17"/>
      <c r="C94" s="18"/>
      <c r="D94" s="62" t="s">
        <v>31</v>
      </c>
      <c r="E94" s="154" t="s">
        <v>86</v>
      </c>
      <c r="F94" s="145">
        <v>180</v>
      </c>
      <c r="G94" s="156">
        <v>5.3999999999999999E-2</v>
      </c>
      <c r="H94" s="156">
        <v>1.7999999999999999E-2</v>
      </c>
      <c r="I94" s="156">
        <v>9.9</v>
      </c>
      <c r="J94" s="156">
        <v>40.014000000000003</v>
      </c>
      <c r="K94" s="20"/>
    </row>
    <row r="95" spans="1:11" ht="12.2" customHeight="1" x14ac:dyDescent="0.25">
      <c r="A95" s="16"/>
      <c r="B95" s="17"/>
      <c r="C95" s="18"/>
      <c r="D95" s="62" t="s">
        <v>33</v>
      </c>
      <c r="E95" s="64" t="s">
        <v>34</v>
      </c>
      <c r="F95" s="145">
        <v>20</v>
      </c>
      <c r="G95" s="156">
        <v>1.52</v>
      </c>
      <c r="H95" s="156">
        <v>0.16</v>
      </c>
      <c r="I95" s="156">
        <v>9.84</v>
      </c>
      <c r="J95" s="156">
        <v>47</v>
      </c>
      <c r="K95" s="20"/>
    </row>
    <row r="96" spans="1:11" ht="12.2" customHeight="1" x14ac:dyDescent="0.25">
      <c r="A96" s="16"/>
      <c r="B96" s="17"/>
      <c r="C96" s="18"/>
      <c r="D96" s="62" t="s">
        <v>35</v>
      </c>
      <c r="E96" s="64" t="s">
        <v>36</v>
      </c>
      <c r="F96" s="145">
        <v>20</v>
      </c>
      <c r="G96" s="156">
        <v>1.7</v>
      </c>
      <c r="H96" s="156">
        <v>0.66</v>
      </c>
      <c r="I96" s="156">
        <v>9.66</v>
      </c>
      <c r="J96" s="156">
        <v>51.8</v>
      </c>
      <c r="K96" s="20"/>
    </row>
    <row r="97" spans="1:11" ht="12.2" customHeight="1" x14ac:dyDescent="0.25">
      <c r="A97" s="16"/>
      <c r="B97" s="17"/>
      <c r="C97" s="18"/>
      <c r="D97" s="56"/>
      <c r="E97" s="19"/>
      <c r="F97" s="103"/>
      <c r="G97" s="161"/>
      <c r="H97" s="161"/>
      <c r="I97" s="161"/>
      <c r="J97" s="161"/>
      <c r="K97" s="20"/>
    </row>
    <row r="98" spans="1:11" ht="12.2" customHeight="1" x14ac:dyDescent="0.25">
      <c r="A98" s="16"/>
      <c r="B98" s="17"/>
      <c r="C98" s="18"/>
      <c r="D98" s="56"/>
      <c r="E98" s="19"/>
      <c r="F98" s="103"/>
      <c r="G98" s="161"/>
      <c r="H98" s="161"/>
      <c r="I98" s="161"/>
      <c r="J98" s="161"/>
      <c r="K98" s="20"/>
    </row>
    <row r="99" spans="1:11" ht="12.2" customHeight="1" x14ac:dyDescent="0.25">
      <c r="A99" s="21"/>
      <c r="B99" s="22"/>
      <c r="C99" s="23"/>
      <c r="D99" s="24" t="s">
        <v>25</v>
      </c>
      <c r="E99" s="25"/>
      <c r="F99" s="110">
        <f>SUM(F90:F96)</f>
        <v>720</v>
      </c>
      <c r="G99" s="162">
        <f t="shared" ref="G99:J99" si="18">SUM(G90:G96)</f>
        <v>25.009999999999994</v>
      </c>
      <c r="H99" s="162">
        <f t="shared" si="18"/>
        <v>28.102</v>
      </c>
      <c r="I99" s="162">
        <f t="shared" si="18"/>
        <v>84.727000000000004</v>
      </c>
      <c r="J99" s="162">
        <f t="shared" si="18"/>
        <v>692.86099999999999</v>
      </c>
      <c r="K99" s="26"/>
    </row>
    <row r="100" spans="1:11" ht="12.2" customHeight="1" thickBot="1" x14ac:dyDescent="0.3">
      <c r="A100" s="78">
        <f>A82</f>
        <v>1</v>
      </c>
      <c r="B100" s="79">
        <f>B82</f>
        <v>5</v>
      </c>
      <c r="C100" s="198" t="s">
        <v>37</v>
      </c>
      <c r="D100" s="199"/>
      <c r="E100" s="76"/>
      <c r="F100" s="111">
        <f>F89+F99</f>
        <v>1220</v>
      </c>
      <c r="G100" s="163">
        <f>G89+G99</f>
        <v>34.577999999999996</v>
      </c>
      <c r="H100" s="163">
        <f t="shared" ref="H100:J100" si="19">H89+H99</f>
        <v>33.825000000000003</v>
      </c>
      <c r="I100" s="163">
        <f t="shared" si="19"/>
        <v>158.84</v>
      </c>
      <c r="J100" s="163">
        <f t="shared" si="19"/>
        <v>1083.269</v>
      </c>
      <c r="K100" s="85"/>
    </row>
    <row r="101" spans="1:11" ht="12.2" customHeight="1" thickTop="1" x14ac:dyDescent="0.25">
      <c r="A101" s="16">
        <v>2</v>
      </c>
      <c r="B101" s="17">
        <v>1</v>
      </c>
      <c r="C101" s="18" t="s">
        <v>20</v>
      </c>
      <c r="D101" s="140" t="s">
        <v>21</v>
      </c>
      <c r="E101" s="63" t="s">
        <v>68</v>
      </c>
      <c r="F101" s="145">
        <v>200</v>
      </c>
      <c r="G101" s="156">
        <v>7.6</v>
      </c>
      <c r="H101" s="156">
        <v>8.3810000000000002</v>
      </c>
      <c r="I101" s="156">
        <v>34.542999999999999</v>
      </c>
      <c r="J101" s="156">
        <v>244.53700000000001</v>
      </c>
      <c r="K101" s="46"/>
    </row>
    <row r="102" spans="1:11" ht="12.2" customHeight="1" x14ac:dyDescent="0.25">
      <c r="A102" s="16"/>
      <c r="B102" s="17"/>
      <c r="C102" s="18"/>
      <c r="D102" s="139" t="s">
        <v>22</v>
      </c>
      <c r="E102" s="154" t="s">
        <v>87</v>
      </c>
      <c r="F102" s="145">
        <v>200</v>
      </c>
      <c r="G102" s="156">
        <v>0.17599999999999999</v>
      </c>
      <c r="H102" s="156">
        <v>0.04</v>
      </c>
      <c r="I102" s="156">
        <v>10.148</v>
      </c>
      <c r="J102" s="156">
        <v>42.323</v>
      </c>
      <c r="K102" s="20"/>
    </row>
    <row r="103" spans="1:11" ht="12.2" customHeight="1" x14ac:dyDescent="0.25">
      <c r="A103" s="16"/>
      <c r="B103" s="17"/>
      <c r="C103" s="18"/>
      <c r="D103" s="139" t="s">
        <v>33</v>
      </c>
      <c r="E103" s="64" t="s">
        <v>34</v>
      </c>
      <c r="F103" s="145">
        <v>50</v>
      </c>
      <c r="G103" s="156">
        <v>3.8</v>
      </c>
      <c r="H103" s="156">
        <v>0.4</v>
      </c>
      <c r="I103" s="156">
        <v>24.6</v>
      </c>
      <c r="J103" s="156">
        <v>117.5</v>
      </c>
      <c r="K103" s="20"/>
    </row>
    <row r="104" spans="1:11" ht="12.2" customHeight="1" x14ac:dyDescent="0.25">
      <c r="A104" s="16"/>
      <c r="B104" s="17"/>
      <c r="C104" s="18"/>
      <c r="D104" s="142" t="s">
        <v>43</v>
      </c>
      <c r="E104" s="64" t="s">
        <v>44</v>
      </c>
      <c r="F104" s="145">
        <v>40</v>
      </c>
      <c r="G104" s="156">
        <v>3.12</v>
      </c>
      <c r="H104" s="156">
        <v>6.1520000000000001</v>
      </c>
      <c r="I104" s="156">
        <v>27.716000000000001</v>
      </c>
      <c r="J104" s="156">
        <v>176</v>
      </c>
      <c r="K104" s="20"/>
    </row>
    <row r="105" spans="1:11" ht="15.75" customHeight="1" x14ac:dyDescent="0.25">
      <c r="A105" s="16"/>
      <c r="B105" s="17"/>
      <c r="C105" s="18"/>
      <c r="D105" s="142"/>
      <c r="E105" s="100" t="s">
        <v>48</v>
      </c>
      <c r="F105" s="145">
        <v>10</v>
      </c>
      <c r="G105" s="156">
        <v>2.6</v>
      </c>
      <c r="H105" s="156">
        <v>2.61</v>
      </c>
      <c r="I105" s="156">
        <v>0</v>
      </c>
      <c r="J105" s="156">
        <v>34.4</v>
      </c>
      <c r="K105" s="20"/>
    </row>
    <row r="106" spans="1:11" ht="12.2" customHeight="1" thickBot="1" x14ac:dyDescent="0.3">
      <c r="A106" s="16"/>
      <c r="B106" s="17"/>
      <c r="C106" s="18"/>
      <c r="D106" s="141"/>
      <c r="E106" s="19"/>
      <c r="F106" s="103"/>
      <c r="G106" s="161"/>
      <c r="H106" s="161"/>
      <c r="I106" s="161"/>
      <c r="J106" s="161"/>
      <c r="K106" s="20"/>
    </row>
    <row r="107" spans="1:11" ht="12.2" customHeight="1" x14ac:dyDescent="0.25">
      <c r="A107" s="16"/>
      <c r="B107" s="17"/>
      <c r="C107" s="18"/>
      <c r="D107" s="56"/>
      <c r="E107" s="19"/>
      <c r="F107" s="103"/>
      <c r="G107" s="161"/>
      <c r="H107" s="161"/>
      <c r="I107" s="161"/>
      <c r="J107" s="161"/>
      <c r="K107" s="20"/>
    </row>
    <row r="108" spans="1:11" ht="12.2" customHeight="1" thickBot="1" x14ac:dyDescent="0.3">
      <c r="A108" s="21"/>
      <c r="B108" s="22"/>
      <c r="C108" s="23"/>
      <c r="D108" s="24" t="s">
        <v>25</v>
      </c>
      <c r="E108" s="25"/>
      <c r="F108" s="110">
        <f>SUM(F101:F105)</f>
        <v>500</v>
      </c>
      <c r="G108" s="162">
        <f t="shared" ref="G108:J108" si="20">SUM(G101:G105)</f>
        <v>17.296000000000003</v>
      </c>
      <c r="H108" s="162">
        <f t="shared" si="20"/>
        <v>17.582999999999998</v>
      </c>
      <c r="I108" s="162">
        <f t="shared" si="20"/>
        <v>97.007000000000005</v>
      </c>
      <c r="J108" s="162">
        <f t="shared" si="20"/>
        <v>614.76</v>
      </c>
      <c r="K108" s="26"/>
    </row>
    <row r="109" spans="1:11" ht="12.2" customHeight="1" x14ac:dyDescent="0.25">
      <c r="A109" s="27">
        <f t="shared" ref="A109:B109" si="21">A101</f>
        <v>2</v>
      </c>
      <c r="B109" s="28">
        <f t="shared" si="21"/>
        <v>1</v>
      </c>
      <c r="C109" s="29" t="s">
        <v>26</v>
      </c>
      <c r="D109" s="61"/>
      <c r="E109" s="63" t="s">
        <v>27</v>
      </c>
      <c r="F109" s="145">
        <v>60</v>
      </c>
      <c r="G109" s="156">
        <v>1.02</v>
      </c>
      <c r="H109" s="156">
        <v>5.4</v>
      </c>
      <c r="I109" s="156">
        <v>5.4</v>
      </c>
      <c r="J109" s="156">
        <v>81.599999999999994</v>
      </c>
      <c r="K109" s="20"/>
    </row>
    <row r="110" spans="1:11" ht="12.2" customHeight="1" x14ac:dyDescent="0.25">
      <c r="A110" s="16"/>
      <c r="B110" s="17"/>
      <c r="C110" s="18"/>
      <c r="D110" s="62" t="s">
        <v>28</v>
      </c>
      <c r="E110" s="64" t="s">
        <v>69</v>
      </c>
      <c r="F110" s="145">
        <v>200</v>
      </c>
      <c r="G110" s="156">
        <v>1.3</v>
      </c>
      <c r="H110" s="156">
        <v>4.2439999999999998</v>
      </c>
      <c r="I110" s="156">
        <v>11.743</v>
      </c>
      <c r="J110" s="156">
        <v>90</v>
      </c>
      <c r="K110" s="20"/>
    </row>
    <row r="111" spans="1:11" ht="12.2" customHeight="1" x14ac:dyDescent="0.25">
      <c r="A111" s="16"/>
      <c r="B111" s="17"/>
      <c r="C111" s="18"/>
      <c r="D111" s="62" t="s">
        <v>29</v>
      </c>
      <c r="E111" s="64" t="s">
        <v>51</v>
      </c>
      <c r="F111" s="145">
        <v>90</v>
      </c>
      <c r="G111" s="156">
        <v>8.6639999999999997</v>
      </c>
      <c r="H111" s="156">
        <v>8.9879999999999995</v>
      </c>
      <c r="I111" s="156">
        <v>2.8</v>
      </c>
      <c r="J111" s="156">
        <v>126.402</v>
      </c>
      <c r="K111" s="20"/>
    </row>
    <row r="112" spans="1:11" ht="12.2" customHeight="1" x14ac:dyDescent="0.25">
      <c r="A112" s="16"/>
      <c r="B112" s="17"/>
      <c r="C112" s="18"/>
      <c r="D112" s="62" t="s">
        <v>30</v>
      </c>
      <c r="E112" s="64" t="s">
        <v>70</v>
      </c>
      <c r="F112" s="145">
        <v>150</v>
      </c>
      <c r="G112" s="156">
        <v>5.5190000000000001</v>
      </c>
      <c r="H112" s="156">
        <v>2.8250000000000002</v>
      </c>
      <c r="I112" s="156">
        <v>35.255000000000003</v>
      </c>
      <c r="J112" s="156">
        <v>188.66200000000001</v>
      </c>
      <c r="K112" s="20"/>
    </row>
    <row r="113" spans="1:12" ht="12.2" customHeight="1" x14ac:dyDescent="0.25">
      <c r="A113" s="16"/>
      <c r="B113" s="17"/>
      <c r="C113" s="18"/>
      <c r="D113" s="62" t="s">
        <v>31</v>
      </c>
      <c r="E113" s="64" t="s">
        <v>39</v>
      </c>
      <c r="F113" s="145">
        <v>180</v>
      </c>
      <c r="G113" s="156">
        <v>0.18</v>
      </c>
      <c r="H113" s="156">
        <v>4.5999999999999999E-2</v>
      </c>
      <c r="I113" s="156">
        <v>9.0440000000000005</v>
      </c>
      <c r="J113" s="156">
        <v>37.276000000000003</v>
      </c>
      <c r="K113" s="20"/>
    </row>
    <row r="114" spans="1:12" ht="12.2" customHeight="1" x14ac:dyDescent="0.25">
      <c r="A114" s="16"/>
      <c r="B114" s="17"/>
      <c r="C114" s="18"/>
      <c r="D114" s="62" t="s">
        <v>33</v>
      </c>
      <c r="E114" s="64" t="s">
        <v>34</v>
      </c>
      <c r="F114" s="145">
        <v>20</v>
      </c>
      <c r="G114" s="156">
        <v>1.52</v>
      </c>
      <c r="H114" s="156">
        <v>0.16</v>
      </c>
      <c r="I114" s="156">
        <v>9.84</v>
      </c>
      <c r="J114" s="156">
        <v>47</v>
      </c>
      <c r="K114" s="20"/>
    </row>
    <row r="115" spans="1:12" ht="12.2" customHeight="1" x14ac:dyDescent="0.25">
      <c r="A115" s="16"/>
      <c r="B115" s="17"/>
      <c r="C115" s="18"/>
      <c r="D115" s="62" t="s">
        <v>35</v>
      </c>
      <c r="E115" s="64" t="s">
        <v>36</v>
      </c>
      <c r="F115" s="145">
        <v>20</v>
      </c>
      <c r="G115" s="156">
        <v>1.7</v>
      </c>
      <c r="H115" s="156">
        <v>0.66</v>
      </c>
      <c r="I115" s="156">
        <v>9.66</v>
      </c>
      <c r="J115" s="156">
        <v>51.8</v>
      </c>
      <c r="K115" s="20"/>
    </row>
    <row r="116" spans="1:12" ht="12.2" customHeight="1" thickBot="1" x14ac:dyDescent="0.3">
      <c r="A116" s="16"/>
      <c r="B116" s="17"/>
      <c r="C116" s="18"/>
      <c r="D116" s="56"/>
      <c r="E116" s="19"/>
      <c r="F116" s="103"/>
      <c r="G116" s="164"/>
      <c r="H116" s="164"/>
      <c r="I116" s="165"/>
      <c r="J116" s="164"/>
      <c r="K116" s="20"/>
    </row>
    <row r="117" spans="1:12" ht="12.2" customHeight="1" x14ac:dyDescent="0.25">
      <c r="A117" s="16"/>
      <c r="B117" s="17"/>
      <c r="C117" s="18"/>
      <c r="D117" s="56"/>
      <c r="E117" s="19"/>
      <c r="F117" s="103"/>
      <c r="G117" s="161"/>
      <c r="H117" s="161"/>
      <c r="I117" s="161"/>
      <c r="J117" s="161"/>
      <c r="K117" s="20"/>
    </row>
    <row r="118" spans="1:12" ht="12.2" customHeight="1" x14ac:dyDescent="0.25">
      <c r="A118" s="21"/>
      <c r="B118" s="22"/>
      <c r="C118" s="23"/>
      <c r="D118" s="24" t="s">
        <v>25</v>
      </c>
      <c r="E118" s="25"/>
      <c r="F118" s="110">
        <f>SUM(F109:F115)</f>
        <v>720</v>
      </c>
      <c r="G118" s="162">
        <f t="shared" ref="G118:J118" si="22">SUM(G109:G115)</f>
        <v>19.902999999999999</v>
      </c>
      <c r="H118" s="162">
        <f t="shared" si="22"/>
        <v>22.322999999999997</v>
      </c>
      <c r="I118" s="162">
        <f t="shared" si="22"/>
        <v>83.742000000000004</v>
      </c>
      <c r="J118" s="162">
        <f t="shared" si="22"/>
        <v>622.7399999999999</v>
      </c>
      <c r="K118" s="26"/>
    </row>
    <row r="119" spans="1:12" ht="12.2" customHeight="1" thickBot="1" x14ac:dyDescent="0.3">
      <c r="A119" s="78">
        <f>A101</f>
        <v>2</v>
      </c>
      <c r="B119" s="79">
        <f>B101</f>
        <v>1</v>
      </c>
      <c r="C119" s="198" t="s">
        <v>37</v>
      </c>
      <c r="D119" s="199"/>
      <c r="E119" s="76"/>
      <c r="F119" s="111">
        <f>F108+F118</f>
        <v>1220</v>
      </c>
      <c r="G119" s="163">
        <f t="shared" ref="G119:J119" si="23">G108+G118</f>
        <v>37.198999999999998</v>
      </c>
      <c r="H119" s="163">
        <f t="shared" si="23"/>
        <v>39.905999999999992</v>
      </c>
      <c r="I119" s="163">
        <f t="shared" si="23"/>
        <v>180.74900000000002</v>
      </c>
      <c r="J119" s="163">
        <f t="shared" si="23"/>
        <v>1237.5</v>
      </c>
      <c r="K119" s="77"/>
    </row>
    <row r="120" spans="1:12" ht="12.2" customHeight="1" thickTop="1" x14ac:dyDescent="0.25">
      <c r="A120" s="34">
        <v>2</v>
      </c>
      <c r="B120" s="17">
        <v>2</v>
      </c>
      <c r="C120" s="18" t="s">
        <v>20</v>
      </c>
      <c r="D120" s="61" t="s">
        <v>21</v>
      </c>
      <c r="E120" s="150" t="s">
        <v>76</v>
      </c>
      <c r="F120" s="145">
        <v>105</v>
      </c>
      <c r="G120" s="156">
        <v>6.3</v>
      </c>
      <c r="H120" s="156">
        <v>4.2</v>
      </c>
      <c r="I120" s="156">
        <v>42</v>
      </c>
      <c r="J120" s="156">
        <v>231</v>
      </c>
      <c r="K120" s="46"/>
    </row>
    <row r="121" spans="1:12" ht="12.2" customHeight="1" x14ac:dyDescent="0.25">
      <c r="A121" s="34"/>
      <c r="B121" s="17"/>
      <c r="C121" s="18"/>
      <c r="D121" s="62" t="s">
        <v>22</v>
      </c>
      <c r="E121" s="64" t="s">
        <v>39</v>
      </c>
      <c r="F121" s="145">
        <v>180</v>
      </c>
      <c r="G121" s="156">
        <v>0.2</v>
      </c>
      <c r="H121" s="156">
        <v>0</v>
      </c>
      <c r="I121" s="156">
        <v>9</v>
      </c>
      <c r="J121" s="156">
        <v>37.299999999999997</v>
      </c>
      <c r="K121" s="20"/>
    </row>
    <row r="122" spans="1:12" ht="12.2" customHeight="1" x14ac:dyDescent="0.25">
      <c r="A122" s="34"/>
      <c r="B122" s="17"/>
      <c r="C122" s="18"/>
      <c r="D122" s="138"/>
      <c r="E122" s="155"/>
      <c r="F122" s="145"/>
      <c r="G122" s="156"/>
      <c r="H122" s="156"/>
      <c r="I122" s="156"/>
      <c r="J122" s="156"/>
      <c r="K122" s="20"/>
    </row>
    <row r="123" spans="1:12" ht="12.2" customHeight="1" x14ac:dyDescent="0.25">
      <c r="A123" s="34"/>
      <c r="B123" s="17"/>
      <c r="C123" s="18"/>
      <c r="D123" s="184" t="s">
        <v>47</v>
      </c>
      <c r="E123" s="149" t="s">
        <v>97</v>
      </c>
      <c r="F123" s="145">
        <v>200</v>
      </c>
      <c r="G123" s="156">
        <v>0</v>
      </c>
      <c r="H123" s="156">
        <v>0</v>
      </c>
      <c r="I123" s="156">
        <v>22.4</v>
      </c>
      <c r="J123" s="156">
        <v>90</v>
      </c>
      <c r="K123" s="20"/>
    </row>
    <row r="124" spans="1:12" ht="12.2" customHeight="1" thickBot="1" x14ac:dyDescent="0.3">
      <c r="A124" s="34"/>
      <c r="B124" s="17"/>
      <c r="C124" s="18"/>
      <c r="D124" s="129"/>
      <c r="E124" s="183" t="s">
        <v>91</v>
      </c>
      <c r="F124" s="145">
        <v>20</v>
      </c>
      <c r="G124" s="156">
        <v>0.1</v>
      </c>
      <c r="H124" s="156">
        <v>0</v>
      </c>
      <c r="I124" s="156">
        <v>13</v>
      </c>
      <c r="J124" s="156">
        <v>50</v>
      </c>
      <c r="K124" s="20"/>
    </row>
    <row r="125" spans="1:12" ht="12.2" customHeight="1" x14ac:dyDescent="0.25">
      <c r="A125" s="34"/>
      <c r="B125" s="17"/>
      <c r="C125" s="18"/>
      <c r="D125" s="58"/>
      <c r="E125" s="50"/>
      <c r="F125" s="103"/>
      <c r="G125" s="161"/>
      <c r="H125" s="161"/>
      <c r="I125" s="161"/>
      <c r="J125" s="161"/>
      <c r="K125" s="20"/>
    </row>
    <row r="126" spans="1:12" ht="12.2" customHeight="1" x14ac:dyDescent="0.25">
      <c r="A126" s="34"/>
      <c r="B126" s="17"/>
      <c r="C126" s="18"/>
      <c r="D126" s="56"/>
      <c r="E126" s="19"/>
      <c r="F126" s="103"/>
      <c r="G126" s="161"/>
      <c r="H126" s="161"/>
      <c r="I126" s="161"/>
      <c r="J126" s="161"/>
      <c r="K126" s="20"/>
      <c r="L126" s="47"/>
    </row>
    <row r="127" spans="1:12" ht="12.2" customHeight="1" thickBot="1" x14ac:dyDescent="0.3">
      <c r="A127" s="35"/>
      <c r="B127" s="22"/>
      <c r="C127" s="23"/>
      <c r="D127" s="24" t="s">
        <v>25</v>
      </c>
      <c r="E127" s="25"/>
      <c r="F127" s="104">
        <f>SUM(F120:F126)</f>
        <v>505</v>
      </c>
      <c r="G127" s="162">
        <f t="shared" ref="G127:J127" si="24">SUM(G120:G126)</f>
        <v>6.6</v>
      </c>
      <c r="H127" s="162">
        <f t="shared" si="24"/>
        <v>4.2</v>
      </c>
      <c r="I127" s="162">
        <f t="shared" si="24"/>
        <v>86.4</v>
      </c>
      <c r="J127" s="162">
        <f t="shared" si="24"/>
        <v>408.3</v>
      </c>
      <c r="K127" s="26"/>
      <c r="L127" s="49"/>
    </row>
    <row r="128" spans="1:12" ht="12.2" customHeight="1" x14ac:dyDescent="0.25">
      <c r="A128" s="28">
        <f t="shared" ref="A128:B128" si="25">A120</f>
        <v>2</v>
      </c>
      <c r="B128" s="28">
        <f t="shared" si="25"/>
        <v>2</v>
      </c>
      <c r="C128" s="29" t="s">
        <v>26</v>
      </c>
      <c r="D128" s="61" t="s">
        <v>72</v>
      </c>
      <c r="E128" s="63" t="s">
        <v>55</v>
      </c>
      <c r="F128" s="145">
        <v>60</v>
      </c>
      <c r="G128" s="156">
        <v>0.73299999999999998</v>
      </c>
      <c r="H128" s="156">
        <v>4.2519999999999998</v>
      </c>
      <c r="I128" s="156">
        <v>3.8919999999999999</v>
      </c>
      <c r="J128" s="156">
        <v>57.497999999999998</v>
      </c>
      <c r="K128" s="20"/>
      <c r="L128" s="47"/>
    </row>
    <row r="129" spans="1:12" ht="12.2" customHeight="1" x14ac:dyDescent="0.25">
      <c r="A129" s="34"/>
      <c r="B129" s="17"/>
      <c r="C129" s="18"/>
      <c r="D129" s="134" t="s">
        <v>28</v>
      </c>
      <c r="E129" s="135" t="s">
        <v>73</v>
      </c>
      <c r="F129" s="145">
        <v>200</v>
      </c>
      <c r="G129" s="156">
        <v>1.6</v>
      </c>
      <c r="H129" s="156">
        <v>3</v>
      </c>
      <c r="I129" s="156">
        <v>10.050000000000001</v>
      </c>
      <c r="J129" s="156">
        <v>73.900000000000006</v>
      </c>
      <c r="K129" s="20"/>
      <c r="L129" s="47"/>
    </row>
    <row r="130" spans="1:12" ht="15.75" customHeight="1" x14ac:dyDescent="0.25">
      <c r="A130" s="34"/>
      <c r="B130" s="17"/>
      <c r="C130" s="18"/>
      <c r="D130" s="62" t="s">
        <v>29</v>
      </c>
      <c r="E130" s="154" t="s">
        <v>98</v>
      </c>
      <c r="F130" s="145">
        <v>90</v>
      </c>
      <c r="G130" s="156">
        <v>13.8</v>
      </c>
      <c r="H130" s="156">
        <v>13.3</v>
      </c>
      <c r="I130" s="156">
        <v>13.1</v>
      </c>
      <c r="J130" s="156">
        <v>226.8</v>
      </c>
      <c r="K130" s="20"/>
      <c r="L130" s="47"/>
    </row>
    <row r="131" spans="1:12" ht="12.2" customHeight="1" x14ac:dyDescent="0.25">
      <c r="A131" s="34"/>
      <c r="B131" s="17"/>
      <c r="C131" s="18"/>
      <c r="D131" s="62" t="s">
        <v>30</v>
      </c>
      <c r="E131" s="64" t="s">
        <v>74</v>
      </c>
      <c r="F131" s="145">
        <v>150</v>
      </c>
      <c r="G131" s="156">
        <v>6.6269999999999998</v>
      </c>
      <c r="H131" s="156">
        <v>2.82</v>
      </c>
      <c r="I131" s="156">
        <v>29.997</v>
      </c>
      <c r="J131" s="156">
        <v>171.61500000000001</v>
      </c>
      <c r="K131" s="20"/>
    </row>
    <row r="132" spans="1:12" ht="12.2" customHeight="1" x14ac:dyDescent="0.25">
      <c r="A132" s="34"/>
      <c r="B132" s="17"/>
      <c r="C132" s="18"/>
      <c r="D132" s="62" t="s">
        <v>22</v>
      </c>
      <c r="E132" s="64" t="s">
        <v>32</v>
      </c>
      <c r="F132" s="145">
        <v>180</v>
      </c>
      <c r="G132" s="156">
        <v>5.3999999999999999E-2</v>
      </c>
      <c r="H132" s="156">
        <v>1.7999999999999999E-2</v>
      </c>
      <c r="I132" s="156">
        <v>12.894</v>
      </c>
      <c r="J132" s="156">
        <v>51.984000000000002</v>
      </c>
      <c r="K132" s="20"/>
    </row>
    <row r="133" spans="1:12" ht="12.2" customHeight="1" x14ac:dyDescent="0.25">
      <c r="A133" s="34"/>
      <c r="B133" s="17"/>
      <c r="C133" s="18"/>
      <c r="D133" s="62" t="s">
        <v>33</v>
      </c>
      <c r="E133" s="64" t="s">
        <v>34</v>
      </c>
      <c r="F133" s="145">
        <v>20</v>
      </c>
      <c r="G133" s="156">
        <v>1.52</v>
      </c>
      <c r="H133" s="156">
        <v>0.16</v>
      </c>
      <c r="I133" s="156">
        <v>9.84</v>
      </c>
      <c r="J133" s="156">
        <v>47</v>
      </c>
      <c r="K133" s="20"/>
    </row>
    <row r="134" spans="1:12" ht="12.2" customHeight="1" x14ac:dyDescent="0.25">
      <c r="A134" s="34"/>
      <c r="B134" s="17"/>
      <c r="C134" s="18"/>
      <c r="D134" s="62" t="s">
        <v>35</v>
      </c>
      <c r="E134" s="64" t="s">
        <v>36</v>
      </c>
      <c r="F134" s="145">
        <v>20</v>
      </c>
      <c r="G134" s="156">
        <v>1.7</v>
      </c>
      <c r="H134" s="156">
        <v>0.66</v>
      </c>
      <c r="I134" s="156">
        <v>9.66</v>
      </c>
      <c r="J134" s="156">
        <v>51.8</v>
      </c>
      <c r="K134" s="20"/>
    </row>
    <row r="135" spans="1:12" ht="12.2" customHeight="1" x14ac:dyDescent="0.25">
      <c r="A135" s="34"/>
      <c r="B135" s="17"/>
      <c r="C135" s="18"/>
      <c r="D135" s="56"/>
      <c r="E135" s="71"/>
      <c r="F135" s="103"/>
      <c r="G135" s="161"/>
      <c r="H135" s="161"/>
      <c r="I135" s="161"/>
      <c r="J135" s="161"/>
      <c r="K135" s="20"/>
    </row>
    <row r="136" spans="1:12" ht="12.2" customHeight="1" x14ac:dyDescent="0.25">
      <c r="A136" s="34"/>
      <c r="B136" s="17"/>
      <c r="C136" s="18"/>
      <c r="D136" s="56"/>
      <c r="E136" s="71"/>
      <c r="F136" s="103"/>
      <c r="G136" s="161"/>
      <c r="H136" s="161"/>
      <c r="I136" s="161"/>
      <c r="J136" s="161"/>
      <c r="K136" s="20"/>
    </row>
    <row r="137" spans="1:12" ht="12.2" customHeight="1" x14ac:dyDescent="0.25">
      <c r="A137" s="35"/>
      <c r="B137" s="22"/>
      <c r="C137" s="23"/>
      <c r="D137" s="24" t="s">
        <v>25</v>
      </c>
      <c r="E137" s="25"/>
      <c r="F137" s="110">
        <f>SUM(F128:F136)</f>
        <v>720</v>
      </c>
      <c r="G137" s="162">
        <f t="shared" ref="G137:J137" si="26">SUM(G128:G136)</f>
        <v>26.033999999999999</v>
      </c>
      <c r="H137" s="162">
        <f t="shared" si="26"/>
        <v>24.21</v>
      </c>
      <c r="I137" s="162">
        <f t="shared" si="26"/>
        <v>89.433000000000007</v>
      </c>
      <c r="J137" s="162">
        <f t="shared" si="26"/>
        <v>680.59699999999998</v>
      </c>
      <c r="K137" s="26"/>
    </row>
    <row r="138" spans="1:12" ht="12.2" customHeight="1" thickBot="1" x14ac:dyDescent="0.3">
      <c r="A138" s="79">
        <f>A120</f>
        <v>2</v>
      </c>
      <c r="B138" s="79">
        <f>B120</f>
        <v>2</v>
      </c>
      <c r="C138" s="198" t="s">
        <v>37</v>
      </c>
      <c r="D138" s="199"/>
      <c r="E138" s="76"/>
      <c r="F138" s="111">
        <f>F127+F137</f>
        <v>1225</v>
      </c>
      <c r="G138" s="163">
        <f t="shared" ref="G138:J138" si="27">G127+G137</f>
        <v>32.634</v>
      </c>
      <c r="H138" s="163">
        <f t="shared" si="27"/>
        <v>28.41</v>
      </c>
      <c r="I138" s="163">
        <f t="shared" si="27"/>
        <v>175.83300000000003</v>
      </c>
      <c r="J138" s="163">
        <f t="shared" si="27"/>
        <v>1088.8969999999999</v>
      </c>
      <c r="K138" s="77"/>
    </row>
    <row r="139" spans="1:12" ht="12.2" customHeight="1" thickTop="1" x14ac:dyDescent="0.25">
      <c r="A139" s="16">
        <v>2</v>
      </c>
      <c r="B139" s="17">
        <v>3</v>
      </c>
      <c r="C139" s="18" t="s">
        <v>20</v>
      </c>
      <c r="D139" s="61" t="s">
        <v>21</v>
      </c>
      <c r="E139" s="150" t="s">
        <v>88</v>
      </c>
      <c r="F139" s="145">
        <v>200</v>
      </c>
      <c r="G139" s="156">
        <v>5.6870000000000003</v>
      </c>
      <c r="H139" s="156">
        <v>5.7910000000000004</v>
      </c>
      <c r="I139" s="156">
        <v>28.640999999999998</v>
      </c>
      <c r="J139" s="156">
        <v>190.03100000000001</v>
      </c>
      <c r="K139" s="46"/>
    </row>
    <row r="140" spans="1:12" ht="12.2" customHeight="1" x14ac:dyDescent="0.25">
      <c r="A140" s="16"/>
      <c r="B140" s="17"/>
      <c r="C140" s="18"/>
      <c r="D140" s="62" t="s">
        <v>22</v>
      </c>
      <c r="E140" s="64" t="s">
        <v>75</v>
      </c>
      <c r="F140" s="145">
        <v>200</v>
      </c>
      <c r="G140" s="156">
        <v>2.46</v>
      </c>
      <c r="H140" s="156">
        <v>2.25</v>
      </c>
      <c r="I140" s="156">
        <v>16.38</v>
      </c>
      <c r="J140" s="156">
        <v>95.61</v>
      </c>
      <c r="K140" s="20"/>
    </row>
    <row r="141" spans="1:12" ht="12.2" customHeight="1" x14ac:dyDescent="0.25">
      <c r="A141" s="16"/>
      <c r="B141" s="17"/>
      <c r="C141" s="18"/>
      <c r="D141" s="62"/>
      <c r="E141" s="64" t="s">
        <v>40</v>
      </c>
      <c r="F141" s="145">
        <v>50</v>
      </c>
      <c r="G141" s="156">
        <v>12.7</v>
      </c>
      <c r="H141" s="156">
        <v>11.5</v>
      </c>
      <c r="I141" s="156">
        <v>0.7</v>
      </c>
      <c r="J141" s="156">
        <v>157</v>
      </c>
      <c r="K141" s="20"/>
    </row>
    <row r="142" spans="1:12" ht="12.2" customHeight="1" x14ac:dyDescent="0.25">
      <c r="A142" s="16"/>
      <c r="B142" s="17"/>
      <c r="C142" s="18"/>
      <c r="D142" s="99" t="s">
        <v>33</v>
      </c>
      <c r="E142" s="137" t="s">
        <v>34</v>
      </c>
      <c r="F142" s="145">
        <v>50</v>
      </c>
      <c r="G142" s="156">
        <v>3.8</v>
      </c>
      <c r="H142" s="156">
        <v>0.4</v>
      </c>
      <c r="I142" s="156">
        <v>24.6</v>
      </c>
      <c r="J142" s="156">
        <v>117.5</v>
      </c>
      <c r="K142" s="20"/>
    </row>
    <row r="143" spans="1:12" ht="12.2" customHeight="1" x14ac:dyDescent="0.25">
      <c r="A143" s="16"/>
      <c r="B143" s="17"/>
      <c r="C143" s="18"/>
      <c r="D143" s="73"/>
      <c r="E143" s="66"/>
      <c r="F143" s="112"/>
      <c r="G143" s="161"/>
      <c r="H143" s="161"/>
      <c r="I143" s="161"/>
      <c r="J143" s="161"/>
      <c r="K143" s="20"/>
    </row>
    <row r="144" spans="1:12" ht="12.2" customHeight="1" x14ac:dyDescent="0.25">
      <c r="A144" s="16"/>
      <c r="B144" s="17"/>
      <c r="C144" s="18"/>
      <c r="D144" s="72"/>
      <c r="E144" s="67"/>
      <c r="F144" s="112"/>
      <c r="G144" s="161"/>
      <c r="H144" s="161"/>
      <c r="I144" s="161"/>
      <c r="J144" s="161"/>
      <c r="K144" s="20"/>
    </row>
    <row r="145" spans="1:12" ht="12.2" customHeight="1" x14ac:dyDescent="0.25">
      <c r="A145" s="16"/>
      <c r="B145" s="17"/>
      <c r="C145" s="18"/>
      <c r="D145" s="72"/>
      <c r="E145" s="67"/>
      <c r="F145" s="112"/>
      <c r="G145" s="161"/>
      <c r="H145" s="161"/>
      <c r="I145" s="161"/>
      <c r="J145" s="161"/>
      <c r="K145" s="20"/>
    </row>
    <row r="146" spans="1:12" ht="12.2" customHeight="1" thickBot="1" x14ac:dyDescent="0.3">
      <c r="A146" s="21"/>
      <c r="B146" s="22"/>
      <c r="C146" s="23"/>
      <c r="D146" s="24" t="s">
        <v>25</v>
      </c>
      <c r="E146" s="65"/>
      <c r="F146" s="104">
        <f>SUM(F139:F145)</f>
        <v>500</v>
      </c>
      <c r="G146" s="162">
        <f t="shared" ref="G146:J146" si="28">SUM(G139:G145)</f>
        <v>24.647000000000002</v>
      </c>
      <c r="H146" s="162">
        <f t="shared" si="28"/>
        <v>19.940999999999999</v>
      </c>
      <c r="I146" s="162">
        <f t="shared" si="28"/>
        <v>70.320999999999998</v>
      </c>
      <c r="J146" s="162">
        <f t="shared" si="28"/>
        <v>560.14100000000008</v>
      </c>
      <c r="K146" s="26"/>
    </row>
    <row r="147" spans="1:12" ht="12.2" customHeight="1" x14ac:dyDescent="0.25">
      <c r="A147" s="27">
        <f t="shared" ref="A147:B147" si="29">A139</f>
        <v>2</v>
      </c>
      <c r="B147" s="28">
        <f t="shared" si="29"/>
        <v>3</v>
      </c>
      <c r="C147" s="29" t="s">
        <v>26</v>
      </c>
      <c r="D147" s="61" t="s">
        <v>72</v>
      </c>
      <c r="E147" s="150" t="s">
        <v>82</v>
      </c>
      <c r="F147" s="145">
        <v>60</v>
      </c>
      <c r="G147" s="156">
        <v>1.9</v>
      </c>
      <c r="H147" s="156">
        <v>0.1</v>
      </c>
      <c r="I147" s="156">
        <v>3.9</v>
      </c>
      <c r="J147" s="156">
        <v>24</v>
      </c>
      <c r="K147" s="20"/>
    </row>
    <row r="148" spans="1:12" ht="12.2" customHeight="1" x14ac:dyDescent="0.25">
      <c r="A148" s="16"/>
      <c r="B148" s="17"/>
      <c r="C148" s="18"/>
      <c r="D148" s="62" t="s">
        <v>28</v>
      </c>
      <c r="E148" s="64" t="s">
        <v>49</v>
      </c>
      <c r="F148" s="145">
        <v>200</v>
      </c>
      <c r="G148" s="156">
        <v>1.5</v>
      </c>
      <c r="H148" s="156">
        <v>2.3140000000000001</v>
      </c>
      <c r="I148" s="156">
        <v>6.6989999999999998</v>
      </c>
      <c r="J148" s="156">
        <v>53.8</v>
      </c>
      <c r="K148" s="20"/>
    </row>
    <row r="149" spans="1:12" ht="12.2" customHeight="1" x14ac:dyDescent="0.25">
      <c r="A149" s="16"/>
      <c r="B149" s="17"/>
      <c r="C149" s="18"/>
      <c r="D149" s="62" t="s">
        <v>29</v>
      </c>
      <c r="E149" s="154" t="s">
        <v>99</v>
      </c>
      <c r="F149" s="145">
        <v>240</v>
      </c>
      <c r="G149" s="156">
        <v>17.3</v>
      </c>
      <c r="H149" s="156">
        <v>18.7</v>
      </c>
      <c r="I149" s="156">
        <v>30</v>
      </c>
      <c r="J149" s="156">
        <v>357.4</v>
      </c>
      <c r="K149" s="20"/>
    </row>
    <row r="150" spans="1:12" ht="12.2" customHeight="1" x14ac:dyDescent="0.25">
      <c r="A150" s="16"/>
      <c r="B150" s="17"/>
      <c r="C150" s="18"/>
      <c r="D150" s="62" t="s">
        <v>30</v>
      </c>
      <c r="E150" s="64"/>
      <c r="F150" s="151"/>
      <c r="G150" s="168"/>
      <c r="H150" s="168"/>
      <c r="I150" s="169"/>
      <c r="J150" s="168"/>
      <c r="K150" s="20"/>
      <c r="L150" s="47"/>
    </row>
    <row r="151" spans="1:12" ht="12.2" customHeight="1" x14ac:dyDescent="0.25">
      <c r="A151" s="16"/>
      <c r="B151" s="17"/>
      <c r="C151" s="18"/>
      <c r="D151" s="62" t="s">
        <v>31</v>
      </c>
      <c r="E151" s="154" t="s">
        <v>54</v>
      </c>
      <c r="F151" s="145">
        <v>180</v>
      </c>
      <c r="G151" s="156">
        <v>0.2</v>
      </c>
      <c r="H151" s="156">
        <v>0</v>
      </c>
      <c r="I151" s="156">
        <v>9.1</v>
      </c>
      <c r="J151" s="156">
        <v>38.1</v>
      </c>
      <c r="K151" s="20"/>
      <c r="L151" s="47"/>
    </row>
    <row r="152" spans="1:12" ht="12.2" customHeight="1" x14ac:dyDescent="0.25">
      <c r="A152" s="16"/>
      <c r="B152" s="17"/>
      <c r="C152" s="18"/>
      <c r="D152" s="62" t="s">
        <v>33</v>
      </c>
      <c r="E152" s="64" t="s">
        <v>34</v>
      </c>
      <c r="F152" s="145">
        <v>20</v>
      </c>
      <c r="G152" s="156">
        <v>1.5</v>
      </c>
      <c r="H152" s="156">
        <v>0.2</v>
      </c>
      <c r="I152" s="156">
        <v>9.8000000000000007</v>
      </c>
      <c r="J152" s="156">
        <v>47</v>
      </c>
      <c r="K152" s="20"/>
      <c r="L152" s="47"/>
    </row>
    <row r="153" spans="1:12" ht="12.2" customHeight="1" x14ac:dyDescent="0.25">
      <c r="A153" s="16"/>
      <c r="B153" s="17"/>
      <c r="C153" s="18"/>
      <c r="D153" s="62" t="s">
        <v>35</v>
      </c>
      <c r="E153" s="64" t="s">
        <v>36</v>
      </c>
      <c r="F153" s="145">
        <v>20</v>
      </c>
      <c r="G153" s="156">
        <v>1.7</v>
      </c>
      <c r="H153" s="156">
        <v>0.7</v>
      </c>
      <c r="I153" s="156">
        <v>9.6999999999999993</v>
      </c>
      <c r="J153" s="156">
        <v>51.8</v>
      </c>
      <c r="K153" s="20"/>
    </row>
    <row r="154" spans="1:12" ht="12.2" customHeight="1" thickBot="1" x14ac:dyDescent="0.3">
      <c r="A154" s="16"/>
      <c r="B154" s="17"/>
      <c r="C154" s="18"/>
      <c r="D154" s="56"/>
      <c r="E154" s="19"/>
      <c r="F154" s="103"/>
      <c r="G154" s="174"/>
      <c r="H154" s="174"/>
      <c r="I154" s="175"/>
      <c r="J154" s="174"/>
      <c r="K154" s="20"/>
      <c r="L154" s="47"/>
    </row>
    <row r="155" spans="1:12" ht="12.2" customHeight="1" x14ac:dyDescent="0.25">
      <c r="A155" s="16"/>
      <c r="B155" s="17"/>
      <c r="C155" s="18"/>
      <c r="D155" s="56"/>
      <c r="E155" s="19"/>
      <c r="F155" s="103"/>
      <c r="G155" s="161"/>
      <c r="H155" s="161"/>
      <c r="I155" s="161"/>
      <c r="J155" s="161"/>
      <c r="K155" s="20"/>
      <c r="L155" s="47"/>
    </row>
    <row r="156" spans="1:12" ht="12.2" customHeight="1" x14ac:dyDescent="0.25">
      <c r="A156" s="21"/>
      <c r="B156" s="22"/>
      <c r="C156" s="23"/>
      <c r="D156" s="24" t="s">
        <v>25</v>
      </c>
      <c r="E156" s="25"/>
      <c r="F156" s="110">
        <f>SUM(F147:F155)</f>
        <v>720</v>
      </c>
      <c r="G156" s="162">
        <f t="shared" ref="G156:J156" si="30">SUM(G147:G155)</f>
        <v>24.099999999999998</v>
      </c>
      <c r="H156" s="162">
        <f t="shared" si="30"/>
        <v>22.013999999999999</v>
      </c>
      <c r="I156" s="162">
        <f t="shared" si="30"/>
        <v>69.199000000000012</v>
      </c>
      <c r="J156" s="162">
        <f t="shared" si="30"/>
        <v>572.09999999999991</v>
      </c>
      <c r="K156" s="26"/>
    </row>
    <row r="157" spans="1:12" ht="12.2" customHeight="1" thickBot="1" x14ac:dyDescent="0.3">
      <c r="A157" s="78">
        <f>A139</f>
        <v>2</v>
      </c>
      <c r="B157" s="79">
        <f>B139</f>
        <v>3</v>
      </c>
      <c r="C157" s="198" t="s">
        <v>37</v>
      </c>
      <c r="D157" s="199"/>
      <c r="E157" s="76"/>
      <c r="F157" s="111">
        <f>F146+F156</f>
        <v>1220</v>
      </c>
      <c r="G157" s="163">
        <f t="shared" ref="G157:J157" si="31">G146+G156</f>
        <v>48.747</v>
      </c>
      <c r="H157" s="163">
        <f t="shared" si="31"/>
        <v>41.954999999999998</v>
      </c>
      <c r="I157" s="163">
        <f t="shared" si="31"/>
        <v>139.52000000000001</v>
      </c>
      <c r="J157" s="163">
        <f t="shared" si="31"/>
        <v>1132.241</v>
      </c>
      <c r="K157" s="77"/>
    </row>
    <row r="158" spans="1:12" ht="12.2" customHeight="1" thickTop="1" x14ac:dyDescent="0.25">
      <c r="A158" s="16">
        <v>2</v>
      </c>
      <c r="B158" s="17">
        <v>4</v>
      </c>
      <c r="C158" s="18" t="s">
        <v>20</v>
      </c>
      <c r="D158" s="61" t="s">
        <v>30</v>
      </c>
      <c r="E158" s="150" t="s">
        <v>71</v>
      </c>
      <c r="F158" s="145">
        <v>150</v>
      </c>
      <c r="G158" s="156">
        <v>29.9</v>
      </c>
      <c r="H158" s="156">
        <v>29.2</v>
      </c>
      <c r="I158" s="156">
        <v>3.8</v>
      </c>
      <c r="J158" s="156">
        <v>397.4</v>
      </c>
      <c r="K158" s="46"/>
    </row>
    <row r="159" spans="1:12" ht="12.2" customHeight="1" x14ac:dyDescent="0.25">
      <c r="A159" s="16"/>
      <c r="B159" s="17"/>
      <c r="C159" s="18"/>
      <c r="D159" s="62" t="s">
        <v>22</v>
      </c>
      <c r="E159" s="64" t="s">
        <v>39</v>
      </c>
      <c r="F159" s="145">
        <v>200</v>
      </c>
      <c r="G159" s="156">
        <v>0.2</v>
      </c>
      <c r="H159" s="156">
        <v>0.1</v>
      </c>
      <c r="I159" s="156">
        <v>10</v>
      </c>
      <c r="J159" s="156">
        <v>41.4</v>
      </c>
      <c r="K159" s="20"/>
    </row>
    <row r="160" spans="1:12" ht="12.2" customHeight="1" x14ac:dyDescent="0.25">
      <c r="A160" s="16"/>
      <c r="B160" s="17"/>
      <c r="C160" s="18"/>
      <c r="D160" s="62"/>
      <c r="E160" s="154" t="s">
        <v>93</v>
      </c>
      <c r="F160" s="145">
        <v>10</v>
      </c>
      <c r="G160" s="156">
        <v>2.6</v>
      </c>
      <c r="H160" s="156">
        <v>2.6</v>
      </c>
      <c r="I160" s="156">
        <v>0</v>
      </c>
      <c r="J160" s="156">
        <v>34.4</v>
      </c>
      <c r="K160" s="20"/>
    </row>
    <row r="161" spans="1:16" ht="12.2" customHeight="1" x14ac:dyDescent="0.25">
      <c r="A161" s="16"/>
      <c r="B161" s="17"/>
      <c r="C161" s="18"/>
      <c r="D161" s="185" t="s">
        <v>33</v>
      </c>
      <c r="E161" s="155" t="s">
        <v>34</v>
      </c>
      <c r="F161" s="145">
        <v>40</v>
      </c>
      <c r="G161" s="156">
        <v>3</v>
      </c>
      <c r="H161" s="156">
        <v>0.3</v>
      </c>
      <c r="I161" s="156">
        <v>19.7</v>
      </c>
      <c r="J161" s="156">
        <v>94</v>
      </c>
      <c r="K161" s="20"/>
    </row>
    <row r="162" spans="1:16" ht="12.2" customHeight="1" x14ac:dyDescent="0.25">
      <c r="A162" s="16"/>
      <c r="B162" s="17"/>
      <c r="C162" s="18"/>
      <c r="D162" s="101" t="s">
        <v>46</v>
      </c>
      <c r="E162" s="102" t="s">
        <v>100</v>
      </c>
      <c r="F162" s="186">
        <v>100</v>
      </c>
      <c r="G162" s="187">
        <v>0.4</v>
      </c>
      <c r="H162" s="187">
        <v>0.4</v>
      </c>
      <c r="I162" s="188">
        <v>9.8000000000000007</v>
      </c>
      <c r="J162" s="187">
        <v>47</v>
      </c>
      <c r="K162" s="20"/>
      <c r="P162" s="75"/>
    </row>
    <row r="163" spans="1:16" ht="12.2" customHeight="1" x14ac:dyDescent="0.25">
      <c r="A163" s="16"/>
      <c r="B163" s="17"/>
      <c r="C163" s="18"/>
      <c r="D163" s="74"/>
      <c r="E163" s="67"/>
      <c r="F163" s="112"/>
      <c r="G163" s="161"/>
      <c r="H163" s="161"/>
      <c r="I163" s="161"/>
      <c r="J163" s="161"/>
      <c r="K163" s="20"/>
    </row>
    <row r="164" spans="1:16" ht="12.2" customHeight="1" x14ac:dyDescent="0.25">
      <c r="A164" s="16"/>
      <c r="B164" s="17"/>
      <c r="C164" s="18"/>
      <c r="D164" s="74"/>
      <c r="E164" s="66"/>
      <c r="F164" s="112"/>
      <c r="G164" s="161"/>
      <c r="H164" s="161"/>
      <c r="I164" s="161"/>
      <c r="J164" s="161"/>
      <c r="K164" s="20"/>
    </row>
    <row r="165" spans="1:16" ht="12.2" customHeight="1" thickBot="1" x14ac:dyDescent="0.3">
      <c r="A165" s="21"/>
      <c r="B165" s="22"/>
      <c r="C165" s="23"/>
      <c r="D165" s="24" t="s">
        <v>25</v>
      </c>
      <c r="E165" s="65"/>
      <c r="F165" s="104">
        <f t="shared" ref="F165:J165" si="32">SUM(F158:F164)</f>
        <v>500</v>
      </c>
      <c r="G165" s="162">
        <f t="shared" si="32"/>
        <v>36.099999999999994</v>
      </c>
      <c r="H165" s="162">
        <f t="shared" si="32"/>
        <v>32.6</v>
      </c>
      <c r="I165" s="162">
        <f t="shared" si="32"/>
        <v>43.3</v>
      </c>
      <c r="J165" s="162">
        <f t="shared" si="32"/>
        <v>614.19999999999993</v>
      </c>
      <c r="K165" s="26"/>
    </row>
    <row r="166" spans="1:16" ht="12.2" customHeight="1" x14ac:dyDescent="0.25">
      <c r="A166" s="27">
        <f t="shared" ref="A166:B166" si="33">A158</f>
        <v>2</v>
      </c>
      <c r="B166" s="28">
        <f t="shared" si="33"/>
        <v>4</v>
      </c>
      <c r="C166" s="29" t="s">
        <v>26</v>
      </c>
      <c r="D166" s="61" t="s">
        <v>72</v>
      </c>
      <c r="E166" s="63" t="s">
        <v>77</v>
      </c>
      <c r="F166" s="145">
        <v>60</v>
      </c>
      <c r="G166" s="156">
        <v>0.63</v>
      </c>
      <c r="H166" s="156">
        <v>9.0860000000000003</v>
      </c>
      <c r="I166" s="156">
        <v>6.218</v>
      </c>
      <c r="J166" s="156">
        <v>109.90600000000001</v>
      </c>
      <c r="K166" s="20"/>
    </row>
    <row r="167" spans="1:16" ht="12.2" customHeight="1" x14ac:dyDescent="0.25">
      <c r="A167" s="16"/>
      <c r="B167" s="17"/>
      <c r="C167" s="18"/>
      <c r="D167" s="62" t="s">
        <v>28</v>
      </c>
      <c r="E167" s="64" t="s">
        <v>56</v>
      </c>
      <c r="F167" s="145">
        <v>200</v>
      </c>
      <c r="G167" s="156">
        <v>4.7</v>
      </c>
      <c r="H167" s="156">
        <v>4.4000000000000004</v>
      </c>
      <c r="I167" s="156">
        <v>15.43</v>
      </c>
      <c r="J167" s="156">
        <v>120.6</v>
      </c>
      <c r="K167" s="20"/>
    </row>
    <row r="168" spans="1:16" ht="12.2" customHeight="1" x14ac:dyDescent="0.25">
      <c r="A168" s="16"/>
      <c r="B168" s="17"/>
      <c r="C168" s="18"/>
      <c r="D168" s="62" t="s">
        <v>29</v>
      </c>
      <c r="E168" s="154" t="s">
        <v>101</v>
      </c>
      <c r="F168" s="145">
        <v>90</v>
      </c>
      <c r="G168" s="156">
        <v>13.2</v>
      </c>
      <c r="H168" s="156">
        <v>15.4</v>
      </c>
      <c r="I168" s="156">
        <v>12</v>
      </c>
      <c r="J168" s="156">
        <v>239.2</v>
      </c>
      <c r="K168" s="20"/>
    </row>
    <row r="169" spans="1:16" ht="12.2" customHeight="1" x14ac:dyDescent="0.25">
      <c r="A169" s="16"/>
      <c r="B169" s="17"/>
      <c r="C169" s="18"/>
      <c r="D169" s="62" t="s">
        <v>30</v>
      </c>
      <c r="E169" s="154" t="s">
        <v>58</v>
      </c>
      <c r="F169" s="145">
        <v>150</v>
      </c>
      <c r="G169" s="156">
        <v>4</v>
      </c>
      <c r="H169" s="156">
        <v>3.5</v>
      </c>
      <c r="I169" s="156">
        <v>32.700000000000003</v>
      </c>
      <c r="J169" s="156">
        <v>178.9</v>
      </c>
      <c r="K169" s="20"/>
    </row>
    <row r="170" spans="1:16" ht="12.2" customHeight="1" x14ac:dyDescent="0.25">
      <c r="A170" s="16"/>
      <c r="B170" s="17"/>
      <c r="C170" s="18"/>
      <c r="D170" s="62" t="s">
        <v>31</v>
      </c>
      <c r="E170" s="154" t="s">
        <v>62</v>
      </c>
      <c r="F170" s="145">
        <v>180</v>
      </c>
      <c r="G170" s="156">
        <v>0.1</v>
      </c>
      <c r="H170" s="156">
        <v>0.1</v>
      </c>
      <c r="I170" s="156">
        <v>19.3</v>
      </c>
      <c r="J170" s="156">
        <v>78.3</v>
      </c>
      <c r="K170" s="20"/>
    </row>
    <row r="171" spans="1:16" ht="12.2" customHeight="1" x14ac:dyDescent="0.25">
      <c r="A171" s="16"/>
      <c r="B171" s="17"/>
      <c r="C171" s="18"/>
      <c r="D171" s="62" t="s">
        <v>33</v>
      </c>
      <c r="E171" s="64" t="s">
        <v>34</v>
      </c>
      <c r="F171" s="145">
        <v>20</v>
      </c>
      <c r="G171" s="156">
        <v>1.52</v>
      </c>
      <c r="H171" s="156">
        <v>0.16</v>
      </c>
      <c r="I171" s="156">
        <v>9.84</v>
      </c>
      <c r="J171" s="156">
        <v>47</v>
      </c>
      <c r="K171" s="20"/>
    </row>
    <row r="172" spans="1:16" ht="12.2" customHeight="1" x14ac:dyDescent="0.25">
      <c r="A172" s="16"/>
      <c r="B172" s="17"/>
      <c r="C172" s="18"/>
      <c r="D172" s="62" t="s">
        <v>35</v>
      </c>
      <c r="E172" s="64" t="s">
        <v>36</v>
      </c>
      <c r="F172" s="145">
        <v>20</v>
      </c>
      <c r="G172" s="156">
        <v>1.7</v>
      </c>
      <c r="H172" s="156">
        <v>0.66</v>
      </c>
      <c r="I172" s="156">
        <v>9.66</v>
      </c>
      <c r="J172" s="156">
        <v>51.8</v>
      </c>
      <c r="K172" s="20"/>
    </row>
    <row r="173" spans="1:16" ht="12.2" customHeight="1" x14ac:dyDescent="0.25">
      <c r="A173" s="16"/>
      <c r="B173" s="17"/>
      <c r="C173" s="18"/>
      <c r="D173" s="56"/>
      <c r="E173" s="19"/>
      <c r="F173" s="103"/>
      <c r="G173" s="161"/>
      <c r="H173" s="161"/>
      <c r="I173" s="161"/>
      <c r="J173" s="161"/>
      <c r="K173" s="20"/>
    </row>
    <row r="174" spans="1:16" ht="12.2" customHeight="1" x14ac:dyDescent="0.25">
      <c r="A174" s="16"/>
      <c r="B174" s="17"/>
      <c r="C174" s="18"/>
      <c r="D174" s="56"/>
      <c r="E174" s="19"/>
      <c r="F174" s="103"/>
      <c r="G174" s="161"/>
      <c r="H174" s="161"/>
      <c r="I174" s="161"/>
      <c r="J174" s="161"/>
      <c r="K174" s="20"/>
    </row>
    <row r="175" spans="1:16" ht="12.2" customHeight="1" x14ac:dyDescent="0.25">
      <c r="A175" s="21"/>
      <c r="B175" s="22"/>
      <c r="C175" s="23"/>
      <c r="D175" s="24" t="s">
        <v>25</v>
      </c>
      <c r="E175" s="25"/>
      <c r="F175" s="110">
        <f t="shared" ref="F175:J175" si="34">SUM(F166:F174)</f>
        <v>720</v>
      </c>
      <c r="G175" s="162">
        <f t="shared" si="34"/>
        <v>25.85</v>
      </c>
      <c r="H175" s="162">
        <f t="shared" si="34"/>
        <v>33.305999999999997</v>
      </c>
      <c r="I175" s="162">
        <f t="shared" si="34"/>
        <v>105.148</v>
      </c>
      <c r="J175" s="162">
        <f t="shared" si="34"/>
        <v>825.7059999999999</v>
      </c>
      <c r="K175" s="26"/>
      <c r="L175" s="47"/>
    </row>
    <row r="176" spans="1:16" ht="12.2" customHeight="1" thickBot="1" x14ac:dyDescent="0.3">
      <c r="A176" s="30">
        <f>A158</f>
        <v>2</v>
      </c>
      <c r="B176" s="31">
        <f>B158</f>
        <v>4</v>
      </c>
      <c r="C176" s="196" t="s">
        <v>37</v>
      </c>
      <c r="D176" s="197"/>
      <c r="E176" s="32"/>
      <c r="F176" s="113">
        <f>F165+F175</f>
        <v>1220</v>
      </c>
      <c r="G176" s="176">
        <f t="shared" ref="G176:J176" si="35">G165+G175</f>
        <v>61.949999999999996</v>
      </c>
      <c r="H176" s="176">
        <f t="shared" si="35"/>
        <v>65.906000000000006</v>
      </c>
      <c r="I176" s="176">
        <f t="shared" si="35"/>
        <v>148.44799999999998</v>
      </c>
      <c r="J176" s="176">
        <f t="shared" si="35"/>
        <v>1439.9059999999999</v>
      </c>
      <c r="K176" s="48"/>
      <c r="L176" s="47"/>
    </row>
    <row r="177" spans="1:12" ht="12.2" customHeight="1" x14ac:dyDescent="0.25">
      <c r="A177" s="12">
        <v>2</v>
      </c>
      <c r="B177" s="13">
        <v>5</v>
      </c>
      <c r="C177" s="14" t="s">
        <v>20</v>
      </c>
      <c r="D177" s="61" t="s">
        <v>21</v>
      </c>
      <c r="E177" s="63" t="s">
        <v>79</v>
      </c>
      <c r="F177" s="145">
        <v>200</v>
      </c>
      <c r="G177" s="156">
        <v>7.3769999999999998</v>
      </c>
      <c r="H177" s="156">
        <v>4.7709999999999999</v>
      </c>
      <c r="I177" s="156">
        <v>32.695</v>
      </c>
      <c r="J177" s="156">
        <v>203.56100000000001</v>
      </c>
      <c r="K177" s="68"/>
      <c r="L177" s="47"/>
    </row>
    <row r="178" spans="1:12" ht="12.2" customHeight="1" x14ac:dyDescent="0.25">
      <c r="A178" s="16"/>
      <c r="B178" s="17"/>
      <c r="C178" s="18"/>
      <c r="D178" s="62" t="s">
        <v>22</v>
      </c>
      <c r="E178" s="64" t="s">
        <v>78</v>
      </c>
      <c r="F178" s="145">
        <v>200</v>
      </c>
      <c r="G178" s="156">
        <v>0.17599999999999999</v>
      </c>
      <c r="H178" s="156">
        <v>0.04</v>
      </c>
      <c r="I178" s="156">
        <v>10.148</v>
      </c>
      <c r="J178" s="156">
        <v>42.323</v>
      </c>
      <c r="K178" s="69"/>
      <c r="L178" s="47"/>
    </row>
    <row r="179" spans="1:12" ht="12.2" customHeight="1" x14ac:dyDescent="0.25">
      <c r="A179" s="16"/>
      <c r="B179" s="17"/>
      <c r="C179" s="18"/>
      <c r="D179" s="62" t="s">
        <v>33</v>
      </c>
      <c r="E179" s="64" t="s">
        <v>34</v>
      </c>
      <c r="F179" s="145">
        <v>50</v>
      </c>
      <c r="G179" s="156">
        <v>3.8</v>
      </c>
      <c r="H179" s="156">
        <v>0.4</v>
      </c>
      <c r="I179" s="156">
        <v>24.6</v>
      </c>
      <c r="J179" s="156">
        <v>117.5</v>
      </c>
      <c r="K179" s="69"/>
      <c r="L179" s="47"/>
    </row>
    <row r="180" spans="1:12" ht="12.2" customHeight="1" x14ac:dyDescent="0.25">
      <c r="A180" s="16"/>
      <c r="B180" s="17"/>
      <c r="C180" s="18"/>
      <c r="D180" s="138" t="s">
        <v>72</v>
      </c>
      <c r="E180" s="155" t="s">
        <v>89</v>
      </c>
      <c r="F180" s="145">
        <v>10</v>
      </c>
      <c r="G180" s="156">
        <v>0.08</v>
      </c>
      <c r="H180" s="156">
        <v>7.25</v>
      </c>
      <c r="I180" s="156">
        <v>0.13</v>
      </c>
      <c r="J180" s="156">
        <v>66.099999999999994</v>
      </c>
      <c r="K180" s="69"/>
      <c r="L180" s="47"/>
    </row>
    <row r="181" spans="1:12" ht="12.2" customHeight="1" x14ac:dyDescent="0.25">
      <c r="A181" s="16"/>
      <c r="B181" s="17"/>
      <c r="C181" s="18"/>
      <c r="D181" s="143"/>
      <c r="E181" s="100" t="s">
        <v>24</v>
      </c>
      <c r="F181" s="145">
        <v>40</v>
      </c>
      <c r="G181" s="156">
        <v>2.8</v>
      </c>
      <c r="H181" s="156">
        <v>0.4</v>
      </c>
      <c r="I181" s="156">
        <v>18.399999999999999</v>
      </c>
      <c r="J181" s="156">
        <v>88</v>
      </c>
      <c r="K181" s="69"/>
    </row>
    <row r="182" spans="1:12" ht="12.2" customHeight="1" x14ac:dyDescent="0.25">
      <c r="A182" s="16"/>
      <c r="B182" s="17"/>
      <c r="C182" s="18"/>
      <c r="D182" s="56"/>
      <c r="E182" s="70"/>
      <c r="F182" s="114"/>
      <c r="G182" s="177"/>
      <c r="H182" s="177"/>
      <c r="I182" s="177"/>
      <c r="J182" s="177"/>
      <c r="K182" s="69"/>
    </row>
    <row r="183" spans="1:12" ht="12.2" customHeight="1" x14ac:dyDescent="0.25">
      <c r="A183" s="16"/>
      <c r="B183" s="17"/>
      <c r="C183" s="18"/>
      <c r="D183" s="56"/>
      <c r="E183" s="71"/>
      <c r="F183" s="114"/>
      <c r="G183" s="177"/>
      <c r="H183" s="177"/>
      <c r="I183" s="177"/>
      <c r="J183" s="177"/>
      <c r="K183" s="69"/>
    </row>
    <row r="184" spans="1:12" ht="15.75" customHeight="1" thickBot="1" x14ac:dyDescent="0.3">
      <c r="A184" s="21"/>
      <c r="B184" s="22"/>
      <c r="C184" s="23"/>
      <c r="D184" s="24" t="s">
        <v>25</v>
      </c>
      <c r="E184" s="25"/>
      <c r="F184" s="110">
        <f>SUM(F177:F183)</f>
        <v>500</v>
      </c>
      <c r="G184" s="162">
        <f t="shared" ref="G184:J184" si="36">SUM(G177:G183)</f>
        <v>14.233000000000001</v>
      </c>
      <c r="H184" s="162">
        <f t="shared" si="36"/>
        <v>12.861000000000001</v>
      </c>
      <c r="I184" s="162">
        <f t="shared" si="36"/>
        <v>85.973000000000013</v>
      </c>
      <c r="J184" s="162">
        <f t="shared" si="36"/>
        <v>517.48400000000004</v>
      </c>
      <c r="K184" s="26"/>
    </row>
    <row r="185" spans="1:12" ht="12.2" customHeight="1" x14ac:dyDescent="0.25">
      <c r="A185" s="27">
        <f t="shared" ref="A185:B185" si="37">A177</f>
        <v>2</v>
      </c>
      <c r="B185" s="28">
        <f t="shared" si="37"/>
        <v>5</v>
      </c>
      <c r="C185" s="29" t="s">
        <v>26</v>
      </c>
      <c r="D185" s="61" t="s">
        <v>72</v>
      </c>
      <c r="E185" s="150" t="s">
        <v>102</v>
      </c>
      <c r="F185" s="145">
        <v>60</v>
      </c>
      <c r="G185" s="156">
        <v>0.9</v>
      </c>
      <c r="H185" s="156">
        <v>6.1</v>
      </c>
      <c r="I185" s="156">
        <v>5.0999999999999996</v>
      </c>
      <c r="J185" s="156">
        <v>78.099999999999994</v>
      </c>
      <c r="K185" s="20"/>
    </row>
    <row r="186" spans="1:12" ht="12.2" customHeight="1" x14ac:dyDescent="0.25">
      <c r="A186" s="16"/>
      <c r="B186" s="17"/>
      <c r="C186" s="18"/>
      <c r="D186" s="62" t="s">
        <v>28</v>
      </c>
      <c r="E186" s="64" t="s">
        <v>80</v>
      </c>
      <c r="F186" s="145">
        <v>200</v>
      </c>
      <c r="G186" s="156">
        <v>3.6989999999999998</v>
      </c>
      <c r="H186" s="156">
        <v>3.7549999999999999</v>
      </c>
      <c r="I186" s="156">
        <v>9.5</v>
      </c>
      <c r="J186" s="156">
        <v>86.7</v>
      </c>
      <c r="K186" s="20"/>
    </row>
    <row r="187" spans="1:12" ht="12.2" customHeight="1" x14ac:dyDescent="0.25">
      <c r="A187" s="16"/>
      <c r="B187" s="17"/>
      <c r="C187" s="18"/>
      <c r="D187" s="62" t="s">
        <v>29</v>
      </c>
      <c r="E187" s="64" t="s">
        <v>81</v>
      </c>
      <c r="F187" s="145">
        <v>90</v>
      </c>
      <c r="G187" s="156">
        <v>11.494999999999999</v>
      </c>
      <c r="H187" s="156">
        <v>26.806000000000001</v>
      </c>
      <c r="I187" s="156">
        <v>7.6619999999999999</v>
      </c>
      <c r="J187" s="156">
        <v>318</v>
      </c>
      <c r="K187" s="20"/>
    </row>
    <row r="188" spans="1:12" ht="12.2" customHeight="1" x14ac:dyDescent="0.25">
      <c r="A188" s="16"/>
      <c r="B188" s="17"/>
      <c r="C188" s="18"/>
      <c r="D188" s="62" t="s">
        <v>30</v>
      </c>
      <c r="E188" s="154" t="s">
        <v>70</v>
      </c>
      <c r="F188" s="145">
        <v>150</v>
      </c>
      <c r="G188" s="156">
        <v>5.5</v>
      </c>
      <c r="H188" s="156">
        <v>2.8</v>
      </c>
      <c r="I188" s="156">
        <v>35.299999999999997</v>
      </c>
      <c r="J188" s="156">
        <v>188.7</v>
      </c>
      <c r="K188" s="20"/>
    </row>
    <row r="189" spans="1:12" ht="12.2" customHeight="1" x14ac:dyDescent="0.25">
      <c r="A189" s="16"/>
      <c r="B189" s="17"/>
      <c r="C189" s="18"/>
      <c r="D189" s="62" t="s">
        <v>22</v>
      </c>
      <c r="E189" s="64" t="s">
        <v>59</v>
      </c>
      <c r="F189" s="145">
        <v>180</v>
      </c>
      <c r="G189" s="156">
        <v>0.49</v>
      </c>
      <c r="H189" s="156">
        <v>0.20200000000000001</v>
      </c>
      <c r="I189" s="156">
        <v>19.53</v>
      </c>
      <c r="J189" s="156">
        <v>91.17</v>
      </c>
      <c r="K189" s="20"/>
    </row>
    <row r="190" spans="1:12" ht="12.2" customHeight="1" x14ac:dyDescent="0.25">
      <c r="A190" s="16"/>
      <c r="B190" s="17"/>
      <c r="C190" s="18"/>
      <c r="D190" s="62" t="s">
        <v>33</v>
      </c>
      <c r="E190" s="64" t="s">
        <v>34</v>
      </c>
      <c r="F190" s="145">
        <v>20</v>
      </c>
      <c r="G190" s="156">
        <v>1.52</v>
      </c>
      <c r="H190" s="156">
        <v>0.16</v>
      </c>
      <c r="I190" s="156">
        <v>9.84</v>
      </c>
      <c r="J190" s="156">
        <v>47</v>
      </c>
      <c r="K190" s="20"/>
    </row>
    <row r="191" spans="1:12" ht="12.2" customHeight="1" x14ac:dyDescent="0.25">
      <c r="A191" s="16"/>
      <c r="B191" s="17"/>
      <c r="C191" s="18"/>
      <c r="D191" s="62" t="s">
        <v>35</v>
      </c>
      <c r="E191" s="64" t="s">
        <v>36</v>
      </c>
      <c r="F191" s="145">
        <v>20</v>
      </c>
      <c r="G191" s="156">
        <v>1.7</v>
      </c>
      <c r="H191" s="156">
        <v>0.66</v>
      </c>
      <c r="I191" s="156">
        <v>9.66</v>
      </c>
      <c r="J191" s="156">
        <v>51.8</v>
      </c>
      <c r="K191" s="20"/>
    </row>
    <row r="192" spans="1:12" ht="12.2" customHeight="1" thickBot="1" x14ac:dyDescent="0.3">
      <c r="A192" s="16"/>
      <c r="B192" s="17"/>
      <c r="C192" s="18"/>
      <c r="D192" s="129"/>
      <c r="E192" s="19"/>
      <c r="F192" s="103"/>
      <c r="G192" s="161"/>
      <c r="H192" s="161"/>
      <c r="I192" s="161"/>
      <c r="J192" s="161"/>
      <c r="K192" s="20"/>
    </row>
    <row r="193" spans="1:12" ht="12.2" customHeight="1" x14ac:dyDescent="0.25">
      <c r="A193" s="16"/>
      <c r="B193" s="17"/>
      <c r="C193" s="18"/>
      <c r="D193" s="56"/>
      <c r="E193" s="19"/>
      <c r="F193" s="103"/>
      <c r="G193" s="161"/>
      <c r="H193" s="161"/>
      <c r="I193" s="161"/>
      <c r="J193" s="161"/>
      <c r="K193" s="20"/>
    </row>
    <row r="194" spans="1:12" ht="12.2" customHeight="1" x14ac:dyDescent="0.25">
      <c r="A194" s="21"/>
      <c r="B194" s="22"/>
      <c r="C194" s="23"/>
      <c r="D194" s="24" t="s">
        <v>25</v>
      </c>
      <c r="E194" s="25"/>
      <c r="F194" s="110">
        <f>SUM(F185:F193)</f>
        <v>720</v>
      </c>
      <c r="G194" s="162">
        <f t="shared" ref="G194:J194" si="38">SUM(G185:G193)</f>
        <v>25.303999999999998</v>
      </c>
      <c r="H194" s="162">
        <f t="shared" si="38"/>
        <v>40.48299999999999</v>
      </c>
      <c r="I194" s="162">
        <f t="shared" si="38"/>
        <v>96.591999999999999</v>
      </c>
      <c r="J194" s="162">
        <f t="shared" si="38"/>
        <v>861.46999999999991</v>
      </c>
      <c r="K194" s="26"/>
    </row>
    <row r="195" spans="1:12" ht="12.2" customHeight="1" thickBot="1" x14ac:dyDescent="0.3">
      <c r="A195" s="30">
        <f t="shared" ref="A195:B195" si="39">A177</f>
        <v>2</v>
      </c>
      <c r="B195" s="31">
        <f t="shared" si="39"/>
        <v>5</v>
      </c>
      <c r="C195" s="196" t="s">
        <v>37</v>
      </c>
      <c r="D195" s="197"/>
      <c r="E195" s="32"/>
      <c r="F195" s="113">
        <f>F184+F194</f>
        <v>1220</v>
      </c>
      <c r="G195" s="176">
        <f t="shared" ref="G195:J195" si="40">G184+G194</f>
        <v>39.536999999999999</v>
      </c>
      <c r="H195" s="176">
        <f t="shared" si="40"/>
        <v>53.343999999999994</v>
      </c>
      <c r="I195" s="176">
        <f t="shared" si="40"/>
        <v>182.565</v>
      </c>
      <c r="J195" s="176">
        <f t="shared" si="40"/>
        <v>1378.954</v>
      </c>
      <c r="K195" s="33"/>
    </row>
    <row r="196" spans="1:12" ht="12.2" customHeight="1" thickBot="1" x14ac:dyDescent="0.3">
      <c r="A196" s="36"/>
      <c r="B196" s="37"/>
      <c r="C196" s="193" t="s">
        <v>41</v>
      </c>
      <c r="D196" s="194"/>
      <c r="E196" s="195"/>
      <c r="F196" s="115">
        <f>F24+F43+F62+F81+F100+F119+F138+F157+F176+F195</f>
        <v>12185</v>
      </c>
      <c r="G196" s="178">
        <f t="shared" ref="G196:J196" si="41">G24+G43+G62+G81+G100+G119+G138+G157+G176+G195</f>
        <v>437.38299999999998</v>
      </c>
      <c r="H196" s="178">
        <f t="shared" si="41"/>
        <v>434.81600000000003</v>
      </c>
      <c r="I196" s="178">
        <f t="shared" si="41"/>
        <v>1757.6080000000002</v>
      </c>
      <c r="J196" s="178">
        <f t="shared" si="41"/>
        <v>12730.998000000001</v>
      </c>
      <c r="K196" s="38"/>
    </row>
    <row r="197" spans="1:12" ht="12.2" customHeight="1" x14ac:dyDescent="0.25">
      <c r="F197" s="116"/>
      <c r="G197" s="116"/>
      <c r="H197" s="116"/>
      <c r="I197" s="116"/>
      <c r="J197" s="116"/>
    </row>
    <row r="198" spans="1:12" ht="12.2" customHeight="1" x14ac:dyDescent="0.25">
      <c r="F198" s="116"/>
      <c r="G198" s="116"/>
      <c r="H198" s="116"/>
      <c r="I198" s="116"/>
      <c r="J198" s="116"/>
    </row>
    <row r="199" spans="1:12" ht="12.2" customHeight="1" x14ac:dyDescent="0.25">
      <c r="F199" s="116"/>
      <c r="G199" s="116"/>
      <c r="H199" s="116"/>
      <c r="I199" s="116"/>
      <c r="J199" s="116"/>
    </row>
    <row r="200" spans="1:12" ht="12.2" customHeight="1" x14ac:dyDescent="0.25">
      <c r="F200" s="116"/>
      <c r="G200" s="116"/>
      <c r="H200" s="116"/>
      <c r="I200" s="116"/>
      <c r="J200" s="116"/>
      <c r="L200" s="47"/>
    </row>
    <row r="201" spans="1:12" ht="12.2" customHeight="1" x14ac:dyDescent="0.25">
      <c r="F201" s="116"/>
      <c r="G201" s="116"/>
      <c r="H201" s="116"/>
      <c r="I201" s="116"/>
      <c r="J201" s="116"/>
    </row>
    <row r="202" spans="1:12" ht="12.2" customHeight="1" x14ac:dyDescent="0.25">
      <c r="F202" s="116"/>
      <c r="G202" s="116"/>
      <c r="H202" s="116"/>
      <c r="I202" s="116"/>
      <c r="J202" s="116"/>
      <c r="L202" s="47"/>
    </row>
    <row r="203" spans="1:12" ht="12.2" customHeight="1" x14ac:dyDescent="0.25">
      <c r="F203" s="116"/>
      <c r="G203" s="116"/>
      <c r="H203" s="116"/>
      <c r="I203" s="116"/>
      <c r="J203" s="116"/>
    </row>
    <row r="204" spans="1:12" ht="12.2" customHeight="1" x14ac:dyDescent="0.25">
      <c r="F204" s="116"/>
      <c r="G204" s="116"/>
      <c r="H204" s="116"/>
      <c r="I204" s="116"/>
      <c r="J204" s="116"/>
    </row>
    <row r="205" spans="1:12" ht="12.2" customHeight="1" x14ac:dyDescent="0.25">
      <c r="F205" s="116"/>
      <c r="G205" s="116"/>
      <c r="H205" s="116"/>
      <c r="I205" s="116"/>
      <c r="J205" s="116"/>
    </row>
    <row r="206" spans="1:12" ht="12.2" customHeight="1" x14ac:dyDescent="0.25">
      <c r="F206" s="116"/>
      <c r="G206" s="116"/>
      <c r="H206" s="116"/>
      <c r="I206" s="116"/>
      <c r="J206" s="116"/>
    </row>
    <row r="207" spans="1:12" ht="12.2" customHeight="1" x14ac:dyDescent="0.25">
      <c r="F207" s="116"/>
      <c r="G207" s="116"/>
      <c r="H207" s="116"/>
      <c r="I207" s="116"/>
      <c r="J207" s="116"/>
    </row>
    <row r="208" spans="1:12" ht="12.2" customHeight="1" x14ac:dyDescent="0.25">
      <c r="F208" s="116"/>
      <c r="G208" s="116"/>
      <c r="H208" s="116"/>
      <c r="I208" s="116"/>
      <c r="J208" s="116"/>
    </row>
    <row r="209" spans="6:12" ht="12.2" customHeight="1" x14ac:dyDescent="0.25">
      <c r="F209" s="116"/>
      <c r="G209" s="116"/>
      <c r="H209" s="116"/>
      <c r="I209" s="116"/>
      <c r="J209" s="116"/>
    </row>
    <row r="210" spans="6:12" ht="12.2" customHeight="1" x14ac:dyDescent="0.25">
      <c r="F210" s="116"/>
      <c r="G210" s="116"/>
      <c r="H210" s="116"/>
      <c r="I210" s="116"/>
      <c r="J210" s="116"/>
    </row>
    <row r="211" spans="6:12" ht="12.2" customHeight="1" x14ac:dyDescent="0.25">
      <c r="F211" s="116"/>
      <c r="G211" s="116"/>
      <c r="H211" s="116"/>
      <c r="I211" s="116"/>
      <c r="J211" s="116"/>
    </row>
    <row r="212" spans="6:12" ht="12.2" customHeight="1" x14ac:dyDescent="0.25">
      <c r="F212" s="116"/>
      <c r="G212" s="116"/>
      <c r="H212" s="116"/>
      <c r="I212" s="116"/>
      <c r="J212" s="116"/>
    </row>
    <row r="213" spans="6:12" ht="12.2" customHeight="1" x14ac:dyDescent="0.25">
      <c r="F213" s="116"/>
      <c r="G213" s="116"/>
      <c r="H213" s="116"/>
      <c r="I213" s="116"/>
      <c r="J213" s="116"/>
    </row>
    <row r="214" spans="6:12" ht="12.2" customHeight="1" x14ac:dyDescent="0.25">
      <c r="F214" s="116"/>
      <c r="G214" s="116"/>
      <c r="H214" s="116"/>
      <c r="I214" s="116"/>
      <c r="J214" s="116"/>
    </row>
    <row r="215" spans="6:12" ht="12.2" customHeight="1" x14ac:dyDescent="0.25">
      <c r="F215" s="116"/>
      <c r="G215" s="116"/>
      <c r="H215" s="116"/>
      <c r="I215" s="116"/>
      <c r="J215" s="116"/>
    </row>
    <row r="216" spans="6:12" ht="12.2" customHeight="1" x14ac:dyDescent="0.25">
      <c r="F216" s="116"/>
      <c r="G216" s="116"/>
      <c r="H216" s="116"/>
      <c r="I216" s="116"/>
      <c r="J216" s="116"/>
    </row>
    <row r="217" spans="6:12" ht="12.2" customHeight="1" x14ac:dyDescent="0.25">
      <c r="F217" s="116"/>
      <c r="G217" s="116"/>
      <c r="H217" s="116"/>
      <c r="I217" s="116"/>
      <c r="J217" s="116"/>
    </row>
    <row r="218" spans="6:12" ht="12.2" customHeight="1" x14ac:dyDescent="0.25">
      <c r="F218" s="116"/>
      <c r="G218" s="116"/>
      <c r="H218" s="116"/>
      <c r="I218" s="116"/>
      <c r="J218" s="116"/>
    </row>
    <row r="219" spans="6:12" ht="12.2" customHeight="1" x14ac:dyDescent="0.25">
      <c r="F219" s="116"/>
      <c r="G219" s="116"/>
      <c r="H219" s="116"/>
      <c r="I219" s="116"/>
      <c r="J219" s="116"/>
    </row>
    <row r="220" spans="6:12" ht="12.2" customHeight="1" x14ac:dyDescent="0.25">
      <c r="F220" s="116"/>
      <c r="G220" s="116"/>
      <c r="H220" s="116"/>
      <c r="I220" s="116"/>
      <c r="J220" s="116"/>
    </row>
    <row r="221" spans="6:12" ht="12.2" customHeight="1" x14ac:dyDescent="0.25">
      <c r="F221" s="116"/>
      <c r="G221" s="116"/>
      <c r="H221" s="116"/>
      <c r="I221" s="116"/>
      <c r="J221" s="116"/>
    </row>
    <row r="222" spans="6:12" ht="12.2" customHeight="1" x14ac:dyDescent="0.25">
      <c r="F222" s="116"/>
      <c r="G222" s="116"/>
      <c r="H222" s="116"/>
      <c r="I222" s="116"/>
      <c r="J222" s="116"/>
      <c r="L222" s="47"/>
    </row>
    <row r="223" spans="6:12" ht="12.2" customHeight="1" x14ac:dyDescent="0.25">
      <c r="F223" s="116"/>
      <c r="G223" s="116"/>
      <c r="H223" s="116"/>
      <c r="I223" s="116"/>
      <c r="J223" s="116"/>
      <c r="L223" s="47"/>
    </row>
    <row r="224" spans="6:12" ht="12.2" customHeight="1" x14ac:dyDescent="0.25">
      <c r="F224" s="116"/>
      <c r="G224" s="116"/>
      <c r="H224" s="116"/>
      <c r="I224" s="116"/>
      <c r="J224" s="116"/>
      <c r="L224" s="47"/>
    </row>
    <row r="225" spans="6:10" ht="12.2" customHeight="1" x14ac:dyDescent="0.25">
      <c r="F225" s="116"/>
      <c r="G225" s="116"/>
      <c r="H225" s="116"/>
      <c r="I225" s="116"/>
      <c r="J225" s="116"/>
    </row>
    <row r="226" spans="6:10" ht="12.2" customHeight="1" x14ac:dyDescent="0.25">
      <c r="F226" s="116"/>
      <c r="G226" s="116"/>
      <c r="H226" s="116"/>
      <c r="I226" s="116"/>
      <c r="J226" s="116"/>
    </row>
    <row r="227" spans="6:10" ht="12.2" customHeight="1" x14ac:dyDescent="0.25">
      <c r="F227" s="116"/>
      <c r="G227" s="116"/>
      <c r="H227" s="116"/>
      <c r="I227" s="116"/>
      <c r="J227" s="116"/>
    </row>
    <row r="228" spans="6:10" ht="12.2" customHeight="1" x14ac:dyDescent="0.25">
      <c r="F228" s="116"/>
      <c r="G228" s="116"/>
      <c r="H228" s="116"/>
      <c r="I228" s="116"/>
      <c r="J228" s="116"/>
    </row>
    <row r="229" spans="6:10" ht="12.2" customHeight="1" x14ac:dyDescent="0.25">
      <c r="F229" s="116"/>
      <c r="G229" s="116"/>
      <c r="H229" s="116"/>
      <c r="I229" s="116"/>
      <c r="J229" s="116"/>
    </row>
    <row r="230" spans="6:10" ht="12.2" customHeight="1" x14ac:dyDescent="0.25">
      <c r="F230" s="116"/>
      <c r="G230" s="116"/>
      <c r="H230" s="116"/>
      <c r="I230" s="116"/>
      <c r="J230" s="116"/>
    </row>
    <row r="231" spans="6:10" ht="12.2" customHeight="1" x14ac:dyDescent="0.25">
      <c r="F231" s="116"/>
      <c r="G231" s="116"/>
      <c r="H231" s="116"/>
      <c r="I231" s="116"/>
      <c r="J231" s="116"/>
    </row>
    <row r="232" spans="6:10" ht="15.75" customHeight="1" x14ac:dyDescent="0.25">
      <c r="F232" s="116"/>
      <c r="G232" s="116"/>
      <c r="H232" s="116"/>
      <c r="I232" s="116"/>
      <c r="J232" s="116"/>
    </row>
    <row r="233" spans="6:10" ht="12.2" customHeight="1" x14ac:dyDescent="0.25">
      <c r="F233" s="116"/>
      <c r="G233" s="116"/>
      <c r="H233" s="116"/>
      <c r="I233" s="116"/>
      <c r="J233" s="116"/>
    </row>
    <row r="234" spans="6:10" ht="12.2" customHeight="1" x14ac:dyDescent="0.25">
      <c r="F234" s="116"/>
      <c r="G234" s="116"/>
      <c r="H234" s="116"/>
      <c r="I234" s="116"/>
      <c r="J234" s="116"/>
    </row>
    <row r="235" spans="6:10" ht="12.2" customHeight="1" x14ac:dyDescent="0.25">
      <c r="F235" s="116"/>
      <c r="G235" s="116"/>
      <c r="H235" s="116"/>
      <c r="I235" s="116"/>
      <c r="J235" s="116"/>
    </row>
    <row r="236" spans="6:10" ht="12.2" customHeight="1" x14ac:dyDescent="0.25">
      <c r="F236" s="116"/>
      <c r="G236" s="116"/>
      <c r="H236" s="116"/>
      <c r="I236" s="116"/>
      <c r="J236" s="116"/>
    </row>
    <row r="237" spans="6:10" ht="12.2" customHeight="1" x14ac:dyDescent="0.25">
      <c r="F237" s="116"/>
      <c r="G237" s="116"/>
      <c r="H237" s="116"/>
      <c r="I237" s="116"/>
      <c r="J237" s="116"/>
    </row>
    <row r="238" spans="6:10" ht="12.2" customHeight="1" x14ac:dyDescent="0.25">
      <c r="F238" s="116"/>
      <c r="G238" s="116"/>
      <c r="H238" s="116"/>
      <c r="I238" s="116"/>
      <c r="J238" s="116"/>
    </row>
    <row r="239" spans="6:10" ht="12.2" customHeight="1" x14ac:dyDescent="0.25">
      <c r="F239" s="116"/>
      <c r="G239" s="116"/>
      <c r="H239" s="116"/>
      <c r="I239" s="116"/>
      <c r="J239" s="116"/>
    </row>
    <row r="240" spans="6:10" ht="12.2" customHeight="1" x14ac:dyDescent="0.25">
      <c r="F240" s="116"/>
      <c r="G240" s="116"/>
      <c r="H240" s="116"/>
      <c r="I240" s="116"/>
      <c r="J240" s="116"/>
    </row>
    <row r="241" spans="6:12" ht="12.2" customHeight="1" x14ac:dyDescent="0.25">
      <c r="F241" s="116"/>
      <c r="G241" s="116"/>
      <c r="H241" s="116"/>
      <c r="I241" s="116"/>
      <c r="J241" s="116"/>
    </row>
    <row r="242" spans="6:12" ht="12.2" customHeight="1" x14ac:dyDescent="0.25">
      <c r="F242" s="116"/>
      <c r="G242" s="116"/>
      <c r="H242" s="116"/>
      <c r="I242" s="116"/>
      <c r="J242" s="116"/>
    </row>
    <row r="243" spans="6:12" ht="12.2" customHeight="1" x14ac:dyDescent="0.25">
      <c r="F243" s="116"/>
      <c r="G243" s="116"/>
      <c r="H243" s="116"/>
      <c r="I243" s="116"/>
      <c r="J243" s="116"/>
    </row>
    <row r="244" spans="6:12" ht="12.2" customHeight="1" x14ac:dyDescent="0.25">
      <c r="L244" s="47"/>
    </row>
    <row r="245" spans="6:12" ht="12.2" customHeight="1" x14ac:dyDescent="0.25">
      <c r="L245" s="49"/>
    </row>
    <row r="246" spans="6:12" ht="12.2" customHeight="1" x14ac:dyDescent="0.25"/>
    <row r="247" spans="6:12" ht="12.2" customHeight="1" x14ac:dyDescent="0.25"/>
  </sheetData>
  <mergeCells count="18">
    <mergeCell ref="A30:A32"/>
    <mergeCell ref="B30:B32"/>
    <mergeCell ref="C30:C32"/>
    <mergeCell ref="C24:D24"/>
    <mergeCell ref="C1:E1"/>
    <mergeCell ref="H1:K1"/>
    <mergeCell ref="H2:K2"/>
    <mergeCell ref="H3:K3"/>
    <mergeCell ref="C196:E196"/>
    <mergeCell ref="C195:D195"/>
    <mergeCell ref="C119:D119"/>
    <mergeCell ref="C176:D176"/>
    <mergeCell ref="C43:D43"/>
    <mergeCell ref="C138:D138"/>
    <mergeCell ref="C157:D157"/>
    <mergeCell ref="C62:D62"/>
    <mergeCell ref="C81:D81"/>
    <mergeCell ref="C100:D100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2022-05-16T14:23:56Z</dcterms:created>
  <dcterms:modified xsi:type="dcterms:W3CDTF">2026-01-12T12:28:20Z</dcterms:modified>
</cp:coreProperties>
</file>